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04" activeTab="4"/>
  </bookViews>
  <sheets>
    <sheet name="1гр.ком." sheetId="1" r:id="rId1"/>
    <sheet name="1гр.лич-муж" sheetId="2" r:id="rId2"/>
    <sheet name="1гр.лич-жен" sheetId="5" r:id="rId3"/>
    <sheet name="2гр.ком." sheetId="3" r:id="rId4"/>
    <sheet name="2гр.лич-муж" sheetId="4" r:id="rId5"/>
    <sheet name="2гр.лич-жен" sheetId="6" r:id="rId6"/>
  </sheets>
  <calcPr calcId="162913"/>
</workbook>
</file>

<file path=xl/calcChain.xml><?xml version="1.0" encoding="utf-8"?>
<calcChain xmlns="http://schemas.openxmlformats.org/spreadsheetml/2006/main">
  <c r="H28" i="6" l="1"/>
  <c r="I28" i="6" s="1"/>
  <c r="H27" i="6"/>
  <c r="I27" i="6" s="1"/>
  <c r="H26" i="6"/>
  <c r="I26" i="6" s="1"/>
  <c r="H25" i="6"/>
  <c r="I25" i="6" s="1"/>
  <c r="H24" i="6"/>
  <c r="I24" i="6" s="1"/>
  <c r="H23" i="6"/>
  <c r="I23" i="6" s="1"/>
  <c r="H22" i="6"/>
  <c r="I22" i="6" s="1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  <c r="H5" i="6"/>
  <c r="I5" i="6" s="1"/>
  <c r="H4" i="6"/>
  <c r="I4" i="6" s="1"/>
  <c r="H3" i="6"/>
  <c r="I3" i="6" s="1"/>
  <c r="H30" i="5"/>
  <c r="I30" i="5" s="1"/>
  <c r="H29" i="5"/>
  <c r="I29" i="5" s="1"/>
  <c r="H28" i="5"/>
  <c r="I28" i="5" s="1"/>
  <c r="H27" i="5"/>
  <c r="I27" i="5" s="1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I7" i="5" s="1"/>
  <c r="H6" i="5"/>
  <c r="I6" i="5" s="1"/>
  <c r="H5" i="5"/>
  <c r="I5" i="5" s="1"/>
  <c r="H4" i="5"/>
  <c r="I4" i="5" s="1"/>
  <c r="H3" i="5"/>
  <c r="I3" i="5" s="1"/>
  <c r="G6" i="4" l="1"/>
  <c r="H6" i="4" s="1"/>
  <c r="G10" i="4"/>
  <c r="H10" i="4" s="1"/>
  <c r="G19" i="4"/>
  <c r="H19" i="4" s="1"/>
  <c r="G15" i="4"/>
  <c r="G28" i="4"/>
  <c r="H28" i="4" s="1"/>
  <c r="G22" i="4"/>
  <c r="H22" i="4" s="1"/>
  <c r="G13" i="4"/>
  <c r="H13" i="4" s="1"/>
  <c r="G11" i="4"/>
  <c r="G8" i="4"/>
  <c r="H8" i="4" s="1"/>
  <c r="G27" i="4"/>
  <c r="G14" i="4"/>
  <c r="H14" i="4" s="1"/>
  <c r="G7" i="4"/>
  <c r="G4" i="4"/>
  <c r="H4" i="4" s="1"/>
  <c r="G16" i="4"/>
  <c r="G26" i="4"/>
  <c r="H26" i="4" s="1"/>
  <c r="G12" i="4"/>
  <c r="G5" i="4"/>
  <c r="H5" i="4" s="1"/>
  <c r="G9" i="4"/>
  <c r="G21" i="4"/>
  <c r="H21" i="4" s="1"/>
  <c r="G20" i="4"/>
  <c r="H20" i="4" s="1"/>
  <c r="G3" i="4"/>
  <c r="H3" i="4" s="1"/>
  <c r="G17" i="4"/>
  <c r="G24" i="4"/>
  <c r="H24" i="4" s="1"/>
  <c r="G23" i="4"/>
  <c r="G18" i="4"/>
  <c r="H18" i="4" s="1"/>
  <c r="G25" i="4"/>
  <c r="H25" i="4" s="1"/>
  <c r="H26" i="3"/>
  <c r="I26" i="3" s="1"/>
  <c r="H25" i="3"/>
  <c r="I25" i="3" s="1"/>
  <c r="H24" i="3"/>
  <c r="I24" i="3" s="1"/>
  <c r="H23" i="3"/>
  <c r="H18" i="3"/>
  <c r="I18" i="3" s="1"/>
  <c r="H17" i="3"/>
  <c r="I17" i="3" s="1"/>
  <c r="H16" i="3"/>
  <c r="I16" i="3" s="1"/>
  <c r="H15" i="3"/>
  <c r="H54" i="3"/>
  <c r="I54" i="3" s="1"/>
  <c r="H53" i="3"/>
  <c r="I53" i="3" s="1"/>
  <c r="H52" i="3"/>
  <c r="I52" i="3" s="1"/>
  <c r="H51" i="3"/>
  <c r="H34" i="3"/>
  <c r="I34" i="3" s="1"/>
  <c r="H33" i="3"/>
  <c r="I33" i="3" s="1"/>
  <c r="H32" i="3"/>
  <c r="I32" i="3" s="1"/>
  <c r="H31" i="3"/>
  <c r="H38" i="3"/>
  <c r="I38" i="3" s="1"/>
  <c r="H37" i="3"/>
  <c r="I37" i="3" s="1"/>
  <c r="H36" i="3"/>
  <c r="I36" i="3" s="1"/>
  <c r="H35" i="3"/>
  <c r="H14" i="3"/>
  <c r="I14" i="3" s="1"/>
  <c r="H13" i="3"/>
  <c r="I13" i="3" s="1"/>
  <c r="H12" i="3"/>
  <c r="I12" i="3" s="1"/>
  <c r="H11" i="3"/>
  <c r="H22" i="3"/>
  <c r="I22" i="3" s="1"/>
  <c r="H21" i="3"/>
  <c r="I21" i="3" s="1"/>
  <c r="H20" i="3"/>
  <c r="I20" i="3" s="1"/>
  <c r="H19" i="3"/>
  <c r="H6" i="3"/>
  <c r="I6" i="3" s="1"/>
  <c r="H5" i="3"/>
  <c r="I5" i="3" s="1"/>
  <c r="H4" i="3"/>
  <c r="I4" i="3" s="1"/>
  <c r="H3" i="3"/>
  <c r="H10" i="3"/>
  <c r="I10" i="3" s="1"/>
  <c r="H9" i="3"/>
  <c r="I9" i="3" s="1"/>
  <c r="H8" i="3"/>
  <c r="I8" i="3" s="1"/>
  <c r="H7" i="3"/>
  <c r="H46" i="3"/>
  <c r="I46" i="3" s="1"/>
  <c r="H45" i="3"/>
  <c r="I45" i="3" s="1"/>
  <c r="H44" i="3"/>
  <c r="I44" i="3" s="1"/>
  <c r="H43" i="3"/>
  <c r="H30" i="3"/>
  <c r="I30" i="3" s="1"/>
  <c r="H29" i="3"/>
  <c r="I29" i="3" s="1"/>
  <c r="H28" i="3"/>
  <c r="I28" i="3" s="1"/>
  <c r="H27" i="3"/>
  <c r="H50" i="3"/>
  <c r="I50" i="3" s="1"/>
  <c r="H49" i="3"/>
  <c r="I49" i="3" s="1"/>
  <c r="H48" i="3"/>
  <c r="I48" i="3" s="1"/>
  <c r="H47" i="3"/>
  <c r="H42" i="3"/>
  <c r="I42" i="3" s="1"/>
  <c r="H41" i="3"/>
  <c r="I41" i="3" s="1"/>
  <c r="H40" i="3"/>
  <c r="I40" i="3" s="1"/>
  <c r="H39" i="3"/>
  <c r="H23" i="4" l="1"/>
  <c r="H17" i="4"/>
  <c r="H9" i="4"/>
  <c r="H12" i="4"/>
  <c r="H16" i="4"/>
  <c r="H7" i="4"/>
  <c r="H27" i="4"/>
  <c r="H11" i="4"/>
  <c r="H15" i="4"/>
  <c r="J11" i="3"/>
  <c r="I11" i="3"/>
  <c r="J35" i="3"/>
  <c r="I35" i="3"/>
  <c r="J31" i="3"/>
  <c r="I31" i="3"/>
  <c r="J51" i="3"/>
  <c r="I51" i="3"/>
  <c r="J15" i="3"/>
  <c r="I15" i="3"/>
  <c r="J23" i="3"/>
  <c r="I23" i="3"/>
  <c r="J39" i="3"/>
  <c r="J47" i="3"/>
  <c r="J27" i="3"/>
  <c r="J43" i="3"/>
  <c r="J7" i="3"/>
  <c r="J3" i="3"/>
  <c r="J19" i="3"/>
  <c r="I39" i="3"/>
  <c r="I47" i="3"/>
  <c r="I27" i="3"/>
  <c r="I43" i="3"/>
  <c r="I7" i="3"/>
  <c r="I3" i="3"/>
  <c r="I19" i="3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34" i="1"/>
  <c r="H33" i="1"/>
  <c r="I33" i="1" s="1"/>
  <c r="H32" i="1"/>
  <c r="I32" i="1" s="1"/>
  <c r="H31" i="1"/>
  <c r="I31" i="1" s="1"/>
  <c r="H26" i="1"/>
  <c r="I26" i="1" s="1"/>
  <c r="H25" i="1"/>
  <c r="I25" i="1" s="1"/>
  <c r="H24" i="1"/>
  <c r="I24" i="1" s="1"/>
  <c r="H23" i="1"/>
  <c r="H10" i="1"/>
  <c r="I10" i="1" s="1"/>
  <c r="H9" i="1"/>
  <c r="I9" i="1" s="1"/>
  <c r="H8" i="1"/>
  <c r="I8" i="1" s="1"/>
  <c r="H7" i="1"/>
  <c r="H22" i="1"/>
  <c r="I22" i="1" s="1"/>
  <c r="H21" i="1"/>
  <c r="I21" i="1" s="1"/>
  <c r="H20" i="1"/>
  <c r="I20" i="1" s="1"/>
  <c r="H19" i="1"/>
  <c r="G10" i="2"/>
  <c r="H10" i="2" s="1"/>
  <c r="G30" i="2"/>
  <c r="H30" i="2" s="1"/>
  <c r="G26" i="2"/>
  <c r="H26" i="2" s="1"/>
  <c r="G20" i="2"/>
  <c r="H20" i="2" s="1"/>
  <c r="G6" i="2"/>
  <c r="H6" i="2" s="1"/>
  <c r="G15" i="2"/>
  <c r="H15" i="2" s="1"/>
  <c r="G24" i="2"/>
  <c r="H24" i="2" s="1"/>
  <c r="G18" i="2"/>
  <c r="H18" i="2" s="1"/>
  <c r="G25" i="2"/>
  <c r="H25" i="2" s="1"/>
  <c r="G19" i="2"/>
  <c r="H19" i="2" s="1"/>
  <c r="G17" i="2"/>
  <c r="H17" i="2" s="1"/>
  <c r="G29" i="2"/>
  <c r="H29" i="2" s="1"/>
  <c r="G27" i="2"/>
  <c r="H27" i="2" s="1"/>
  <c r="G28" i="2"/>
  <c r="H28" i="2" s="1"/>
  <c r="G7" i="2"/>
  <c r="H7" i="2" s="1"/>
  <c r="G22" i="2"/>
  <c r="H22" i="2" s="1"/>
  <c r="G9" i="2"/>
  <c r="H9" i="2" s="1"/>
  <c r="G13" i="2"/>
  <c r="H13" i="2" s="1"/>
  <c r="G21" i="2"/>
  <c r="H21" i="2" s="1"/>
  <c r="G11" i="2"/>
  <c r="H11" i="2" s="1"/>
  <c r="G16" i="2"/>
  <c r="H16" i="2" s="1"/>
  <c r="G8" i="2"/>
  <c r="H8" i="2" s="1"/>
  <c r="G23" i="2"/>
  <c r="H23" i="2" s="1"/>
  <c r="G14" i="2"/>
  <c r="H14" i="2" s="1"/>
  <c r="H55" i="1"/>
  <c r="I55" i="1" s="1"/>
  <c r="H56" i="1"/>
  <c r="I56" i="1" s="1"/>
  <c r="H57" i="1"/>
  <c r="I57" i="1" s="1"/>
  <c r="H58" i="1"/>
  <c r="I58" i="1" s="1"/>
  <c r="H51" i="1"/>
  <c r="I51" i="1" s="1"/>
  <c r="H52" i="1"/>
  <c r="I52" i="1" s="1"/>
  <c r="H53" i="1"/>
  <c r="I53" i="1" s="1"/>
  <c r="H54" i="1"/>
  <c r="I54" i="1" s="1"/>
  <c r="H27" i="1"/>
  <c r="I27" i="1" s="1"/>
  <c r="H28" i="1"/>
  <c r="I28" i="1" s="1"/>
  <c r="H29" i="1"/>
  <c r="I29" i="1" s="1"/>
  <c r="H30" i="1"/>
  <c r="I30" i="1" s="1"/>
  <c r="H43" i="1"/>
  <c r="I43" i="1" s="1"/>
  <c r="H44" i="1"/>
  <c r="I44" i="1" s="1"/>
  <c r="H45" i="1"/>
  <c r="I45" i="1" s="1"/>
  <c r="H46" i="1"/>
  <c r="I46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7" i="1"/>
  <c r="I47" i="1" s="1"/>
  <c r="H48" i="1"/>
  <c r="I48" i="1" s="1"/>
  <c r="H49" i="1"/>
  <c r="I49" i="1" s="1"/>
  <c r="H50" i="1"/>
  <c r="I50" i="1" s="1"/>
  <c r="G4" i="2"/>
  <c r="H4" i="2" s="1"/>
  <c r="G3" i="2"/>
  <c r="H3" i="2" s="1"/>
  <c r="G5" i="2"/>
  <c r="H5" i="2" s="1"/>
  <c r="G12" i="2"/>
  <c r="H12" i="2" s="1"/>
  <c r="H6" i="1"/>
  <c r="I6" i="1" s="1"/>
  <c r="H5" i="1"/>
  <c r="I5" i="1" s="1"/>
  <c r="H4" i="1"/>
  <c r="I4" i="1" s="1"/>
  <c r="H3" i="1"/>
  <c r="I3" i="1" s="1"/>
  <c r="J20" i="3" l="1"/>
  <c r="J21" i="3" s="1"/>
  <c r="J22" i="3" s="1"/>
  <c r="K19" i="3"/>
  <c r="K20" i="3" s="1"/>
  <c r="K21" i="3" s="1"/>
  <c r="K22" i="3" s="1"/>
  <c r="J28" i="3"/>
  <c r="J29" i="3" s="1"/>
  <c r="J30" i="3" s="1"/>
  <c r="K27" i="3"/>
  <c r="K28" i="3" s="1"/>
  <c r="K29" i="3" s="1"/>
  <c r="K30" i="3" s="1"/>
  <c r="J16" i="3"/>
  <c r="J17" i="3" s="1"/>
  <c r="J18" i="3" s="1"/>
  <c r="K15" i="3"/>
  <c r="K16" i="3" s="1"/>
  <c r="K17" i="3" s="1"/>
  <c r="K18" i="3" s="1"/>
  <c r="J32" i="3"/>
  <c r="J33" i="3" s="1"/>
  <c r="J34" i="3" s="1"/>
  <c r="K31" i="3"/>
  <c r="K32" i="3" s="1"/>
  <c r="K33" i="3" s="1"/>
  <c r="K34" i="3" s="1"/>
  <c r="J12" i="3"/>
  <c r="J13" i="3" s="1"/>
  <c r="J14" i="3" s="1"/>
  <c r="K11" i="3"/>
  <c r="K12" i="3" s="1"/>
  <c r="K13" i="3" s="1"/>
  <c r="K14" i="3" s="1"/>
  <c r="J4" i="3"/>
  <c r="J5" i="3" s="1"/>
  <c r="J6" i="3" s="1"/>
  <c r="K3" i="3"/>
  <c r="K4" i="3" s="1"/>
  <c r="K5" i="3" s="1"/>
  <c r="K6" i="3" s="1"/>
  <c r="J48" i="3"/>
  <c r="J49" i="3" s="1"/>
  <c r="J50" i="3" s="1"/>
  <c r="K47" i="3"/>
  <c r="K48" i="3" s="1"/>
  <c r="K49" i="3" s="1"/>
  <c r="K50" i="3" s="1"/>
  <c r="J8" i="3"/>
  <c r="J9" i="3" s="1"/>
  <c r="J10" i="3" s="1"/>
  <c r="K7" i="3"/>
  <c r="K8" i="3" s="1"/>
  <c r="K9" i="3" s="1"/>
  <c r="K10" i="3" s="1"/>
  <c r="J40" i="3"/>
  <c r="J41" i="3" s="1"/>
  <c r="J42" i="3" s="1"/>
  <c r="K39" i="3"/>
  <c r="K40" i="3" s="1"/>
  <c r="K41" i="3" s="1"/>
  <c r="K42" i="3" s="1"/>
  <c r="J24" i="3"/>
  <c r="J25" i="3" s="1"/>
  <c r="J26" i="3" s="1"/>
  <c r="K23" i="3"/>
  <c r="K24" i="3" s="1"/>
  <c r="K25" i="3" s="1"/>
  <c r="K26" i="3" s="1"/>
  <c r="J52" i="3"/>
  <c r="J53" i="3" s="1"/>
  <c r="J54" i="3" s="1"/>
  <c r="K51" i="3"/>
  <c r="K52" i="3" s="1"/>
  <c r="K53" i="3" s="1"/>
  <c r="K54" i="3" s="1"/>
  <c r="J36" i="3"/>
  <c r="J37" i="3" s="1"/>
  <c r="J38" i="3" s="1"/>
  <c r="K35" i="3"/>
  <c r="K36" i="3" s="1"/>
  <c r="K37" i="3" s="1"/>
  <c r="K38" i="3" s="1"/>
  <c r="J44" i="3"/>
  <c r="J45" i="3" s="1"/>
  <c r="J46" i="3" s="1"/>
  <c r="K43" i="3"/>
  <c r="K44" i="3" s="1"/>
  <c r="K45" i="3" s="1"/>
  <c r="K46" i="3" s="1"/>
  <c r="J31" i="1"/>
  <c r="J32" i="1" s="1"/>
  <c r="J33" i="1" s="1"/>
  <c r="J34" i="1" s="1"/>
  <c r="J23" i="1"/>
  <c r="J24" i="1" s="1"/>
  <c r="J25" i="1" s="1"/>
  <c r="J26" i="1" s="1"/>
  <c r="J7" i="1"/>
  <c r="J8" i="1" s="1"/>
  <c r="J9" i="1" s="1"/>
  <c r="J10" i="1" s="1"/>
  <c r="J19" i="1"/>
  <c r="J20" i="1" s="1"/>
  <c r="J21" i="1" s="1"/>
  <c r="J22" i="1" s="1"/>
  <c r="I34" i="1"/>
  <c r="I7" i="1"/>
  <c r="I19" i="1"/>
  <c r="I23" i="1"/>
  <c r="J51" i="1"/>
  <c r="J43" i="1"/>
  <c r="J39" i="1"/>
  <c r="J55" i="1"/>
  <c r="J27" i="1"/>
  <c r="J35" i="1"/>
  <c r="J47" i="1"/>
  <c r="J15" i="1"/>
  <c r="J11" i="1"/>
  <c r="J12" i="1" s="1"/>
  <c r="J13" i="1" s="1"/>
  <c r="J14" i="1" s="1"/>
  <c r="J3" i="1"/>
  <c r="K3" i="1" s="1"/>
  <c r="K4" i="1" s="1"/>
  <c r="K5" i="1" s="1"/>
  <c r="K6" i="1" s="1"/>
  <c r="K31" i="1" l="1"/>
  <c r="K32" i="1" s="1"/>
  <c r="K33" i="1" s="1"/>
  <c r="K34" i="1" s="1"/>
  <c r="K23" i="1"/>
  <c r="K24" i="1" s="1"/>
  <c r="K25" i="1" s="1"/>
  <c r="K26" i="1" s="1"/>
  <c r="K7" i="1"/>
  <c r="K8" i="1" s="1"/>
  <c r="K9" i="1" s="1"/>
  <c r="K10" i="1" s="1"/>
  <c r="K19" i="1"/>
  <c r="K20" i="1" s="1"/>
  <c r="K21" i="1" s="1"/>
  <c r="K22" i="1" s="1"/>
  <c r="K27" i="1"/>
  <c r="K28" i="1" s="1"/>
  <c r="K29" i="1" s="1"/>
  <c r="K30" i="1" s="1"/>
  <c r="J28" i="1"/>
  <c r="J29" i="1" s="1"/>
  <c r="J30" i="1" s="1"/>
  <c r="K51" i="1"/>
  <c r="K52" i="1" s="1"/>
  <c r="K53" i="1" s="1"/>
  <c r="K54" i="1" s="1"/>
  <c r="J52" i="1"/>
  <c r="J53" i="1" s="1"/>
  <c r="J54" i="1" s="1"/>
  <c r="K55" i="1"/>
  <c r="K56" i="1" s="1"/>
  <c r="K57" i="1" s="1"/>
  <c r="K58" i="1" s="1"/>
  <c r="J56" i="1"/>
  <c r="J57" i="1" s="1"/>
  <c r="J58" i="1" s="1"/>
  <c r="K47" i="1"/>
  <c r="K48" i="1" s="1"/>
  <c r="K49" i="1" s="1"/>
  <c r="K50" i="1" s="1"/>
  <c r="J48" i="1"/>
  <c r="J49" i="1" s="1"/>
  <c r="J50" i="1" s="1"/>
  <c r="K39" i="1"/>
  <c r="K40" i="1" s="1"/>
  <c r="K41" i="1" s="1"/>
  <c r="K42" i="1" s="1"/>
  <c r="J40" i="1"/>
  <c r="J41" i="1" s="1"/>
  <c r="J42" i="1" s="1"/>
  <c r="K35" i="1"/>
  <c r="K36" i="1" s="1"/>
  <c r="K37" i="1" s="1"/>
  <c r="K38" i="1" s="1"/>
  <c r="J36" i="1"/>
  <c r="J37" i="1" s="1"/>
  <c r="J38" i="1" s="1"/>
  <c r="K43" i="1"/>
  <c r="K44" i="1" s="1"/>
  <c r="K45" i="1" s="1"/>
  <c r="K46" i="1" s="1"/>
  <c r="J44" i="1"/>
  <c r="J45" i="1" s="1"/>
  <c r="J46" i="1" s="1"/>
  <c r="K15" i="1"/>
  <c r="K16" i="1" s="1"/>
  <c r="K17" i="1" s="1"/>
  <c r="K18" i="1" s="1"/>
  <c r="J16" i="1"/>
  <c r="J17" i="1" s="1"/>
  <c r="J18" i="1" s="1"/>
  <c r="K11" i="1"/>
  <c r="K12" i="1" s="1"/>
  <c r="K13" i="1" s="1"/>
  <c r="K14" i="1" s="1"/>
  <c r="J4" i="1"/>
  <c r="J5" i="1" s="1"/>
  <c r="J6" i="1" s="1"/>
</calcChain>
</file>

<file path=xl/sharedStrings.xml><?xml version="1.0" encoding="utf-8"?>
<sst xmlns="http://schemas.openxmlformats.org/spreadsheetml/2006/main" count="522" uniqueCount="164">
  <si>
    <t xml:space="preserve">Ф И О </t>
  </si>
  <si>
    <t xml:space="preserve">1 игра </t>
  </si>
  <si>
    <t>2 игра</t>
  </si>
  <si>
    <t>3 игра</t>
  </si>
  <si>
    <t>Ганд-п</t>
  </si>
  <si>
    <t>Сумма игрока</t>
  </si>
  <si>
    <t>Средний игрока</t>
  </si>
  <si>
    <t>Сумма команды</t>
  </si>
  <si>
    <t>Средний команды</t>
  </si>
  <si>
    <t>место</t>
  </si>
  <si>
    <t>Дубатовка Сергей</t>
  </si>
  <si>
    <t>Нацбанк</t>
  </si>
  <si>
    <t>Саврицкий Дмитрий</t>
  </si>
  <si>
    <t>ж</t>
  </si>
  <si>
    <t>Пучко Наталья</t>
  </si>
  <si>
    <t>Акуленко Ольга</t>
  </si>
  <si>
    <t>МинЭкономики</t>
  </si>
  <si>
    <t>Кишко Анна</t>
  </si>
  <si>
    <t>Латушкин Иван</t>
  </si>
  <si>
    <t>Корольчук Ольга</t>
  </si>
  <si>
    <t>Гордей Виталий</t>
  </si>
  <si>
    <t>Богданкевич Александр</t>
  </si>
  <si>
    <t>Ларюшин Дмитрий</t>
  </si>
  <si>
    <t>Ковш Евгения</t>
  </si>
  <si>
    <t>Гмыль Татьяна</t>
  </si>
  <si>
    <t>Вишневский Олег</t>
  </si>
  <si>
    <t>Буяк Елена</t>
  </si>
  <si>
    <t>Барчук Виталий</t>
  </si>
  <si>
    <t>Полуда Елена</t>
  </si>
  <si>
    <t>Слепченко Олег</t>
  </si>
  <si>
    <t>Талай Александр</t>
  </si>
  <si>
    <t>Мисюкевич Инна</t>
  </si>
  <si>
    <t>Короваевич Максим</t>
  </si>
  <si>
    <t>Тимашкова Светлана</t>
  </si>
  <si>
    <t>Карчевский Иван</t>
  </si>
  <si>
    <t>Кунцевич Дмитрий</t>
  </si>
  <si>
    <t>Шевцова Александра</t>
  </si>
  <si>
    <t>Красницкая Ольга</t>
  </si>
  <si>
    <t>Шушкевич Ирина</t>
  </si>
  <si>
    <t>Адашкевич Сергей</t>
  </si>
  <si>
    <t>Стайков Павел</t>
  </si>
  <si>
    <t>Кошанская Кристина</t>
  </si>
  <si>
    <t>Радюкевич Евгения</t>
  </si>
  <si>
    <t>Кунцевич Владислав</t>
  </si>
  <si>
    <t>Чешевик Дмитрий</t>
  </si>
  <si>
    <t>Бендега Александра</t>
  </si>
  <si>
    <t>Грикень Юлия</t>
  </si>
  <si>
    <t>Майсак Александр</t>
  </si>
  <si>
    <t>Юшкевич Валентина</t>
  </si>
  <si>
    <t>Елисеева Алеся</t>
  </si>
  <si>
    <t>Карпицкий Юрий</t>
  </si>
  <si>
    <t>Ерошенкео Николай</t>
  </si>
  <si>
    <t>Курсевич Маргарита</t>
  </si>
  <si>
    <t xml:space="preserve">Минпром </t>
  </si>
  <si>
    <t xml:space="preserve">МинОбразования </t>
  </si>
  <si>
    <t xml:space="preserve">концерн  Белнефтехим </t>
  </si>
  <si>
    <t xml:space="preserve">Генпрокуратура </t>
  </si>
  <si>
    <t>Минтранс</t>
  </si>
  <si>
    <t>Дубина Сергей</t>
  </si>
  <si>
    <t>Леончик Сергей</t>
  </si>
  <si>
    <t>Крисанова Анна</t>
  </si>
  <si>
    <t>Снаркович Елизавета</t>
  </si>
  <si>
    <t xml:space="preserve">М А Р Т </t>
  </si>
  <si>
    <t>Ве жновец Иван</t>
  </si>
  <si>
    <t>Баранова Екатерина</t>
  </si>
  <si>
    <t>Живолковский Вадим</t>
  </si>
  <si>
    <t>Малиновская Елена</t>
  </si>
  <si>
    <t>Басалыга Александр</t>
  </si>
  <si>
    <t>Коваленко Дмитрий</t>
  </si>
  <si>
    <t>Шароварская Ольга</t>
  </si>
  <si>
    <t>Богдан Дарья</t>
  </si>
  <si>
    <t>М Н С</t>
  </si>
  <si>
    <t>Солодуха Наталья</t>
  </si>
  <si>
    <t>Солодухин Дмитрий</t>
  </si>
  <si>
    <t>Нагорнюк Юлия</t>
  </si>
  <si>
    <t>Писаков Юрий</t>
  </si>
  <si>
    <t>Семашко Елена</t>
  </si>
  <si>
    <t>Роговская Жанна</t>
  </si>
  <si>
    <t>Клевец Денис</t>
  </si>
  <si>
    <t>Кожан Алексей</t>
  </si>
  <si>
    <t>Костров Сергей</t>
  </si>
  <si>
    <t>Батуревич Евгений</t>
  </si>
  <si>
    <t>Дещеня Ольга</t>
  </si>
  <si>
    <t>Тяглова Ирина</t>
  </si>
  <si>
    <t>Полещук Леонид</t>
  </si>
  <si>
    <t>Шевченок Владимир</t>
  </si>
  <si>
    <t>Чижевская Ирина</t>
  </si>
  <si>
    <t>Парковская Наталия</t>
  </si>
  <si>
    <t>Лаппо Анжелика</t>
  </si>
  <si>
    <t>Ралков Александр</t>
  </si>
  <si>
    <t>Ермолович Кирилл</t>
  </si>
  <si>
    <t>Симончик Марина</t>
  </si>
  <si>
    <t xml:space="preserve">НЦЗПИ </t>
  </si>
  <si>
    <t xml:space="preserve">Госкомимущество </t>
  </si>
  <si>
    <t>Госкомимущество</t>
  </si>
  <si>
    <t>Зорин Дмитрий</t>
  </si>
  <si>
    <t>Базюк Олег</t>
  </si>
  <si>
    <t>Борушко Елена</t>
  </si>
  <si>
    <t>Корзун Евгений</t>
  </si>
  <si>
    <t>Левченко Игорь</t>
  </si>
  <si>
    <t>Сурма Дарья</t>
  </si>
  <si>
    <t>Чичко Екатерина</t>
  </si>
  <si>
    <t>Сакович Егор</t>
  </si>
  <si>
    <t>Купец Дарья</t>
  </si>
  <si>
    <t>Загорулько Татьяна</t>
  </si>
  <si>
    <t>Титов Иван</t>
  </si>
  <si>
    <t>Радиванович Николай</t>
  </si>
  <si>
    <t>Морозов Дмитрий</t>
  </si>
  <si>
    <t>Савенок Ольга</t>
  </si>
  <si>
    <t>Богданович Ольга</t>
  </si>
  <si>
    <t>Королёв Виктор</t>
  </si>
  <si>
    <t>Воронов Денис</t>
  </si>
  <si>
    <t>Коваль Марина</t>
  </si>
  <si>
    <t>Лурикова Инна</t>
  </si>
  <si>
    <t>Мацкевич Андрей</t>
  </si>
  <si>
    <t>Мацкевич Анастасия</t>
  </si>
  <si>
    <t>Солянко Геннадий</t>
  </si>
  <si>
    <t>Какорко Ольга</t>
  </si>
  <si>
    <t>Перепелова Александра</t>
  </si>
  <si>
    <t>Бабурчик Елена</t>
  </si>
  <si>
    <t>Басалыга Иван</t>
  </si>
  <si>
    <t>Подволоцкий Алексей</t>
  </si>
  <si>
    <t>Реентович Сергей</t>
  </si>
  <si>
    <t>Сакун Валерия</t>
  </si>
  <si>
    <t>Стельмах Оксана</t>
  </si>
  <si>
    <t>Кебец Сергей</t>
  </si>
  <si>
    <t>Хамицевич Наталья</t>
  </si>
  <si>
    <t>Просвиров Виталий</t>
  </si>
  <si>
    <t>Шиковец Инна</t>
  </si>
  <si>
    <t>Климович Никита</t>
  </si>
  <si>
    <t xml:space="preserve">М И Д </t>
  </si>
  <si>
    <t xml:space="preserve">НЦПИ </t>
  </si>
  <si>
    <t xml:space="preserve">Белкоопсоюз </t>
  </si>
  <si>
    <t>Шабицкая Елена</t>
  </si>
  <si>
    <t>Средний команды результат</t>
  </si>
  <si>
    <t xml:space="preserve">Минтранс  </t>
  </si>
  <si>
    <t xml:space="preserve">М Н С </t>
  </si>
  <si>
    <t>Белстат</t>
  </si>
  <si>
    <t>Пол</t>
  </si>
  <si>
    <t>ПРОТОКОЛ                                                                                                                                                 СОРЕВНОВАНИЙ  ПО БОУЛИНГУ                                                                                                                                          В ПРОГРАММЕ XXIII СПАРТАКИАДЫ  РАБОТНИКОВ АППАРАТОВ РЕСПУБЛИКАНСКИХ ОРГАНОВ ГОСУДАРСТВЕННОГО УПРАВЛЕНИЯ (11-12 МАЯ 2022 ГОДА)                       ГРУППА  1                                Мужчины</t>
  </si>
  <si>
    <t>ПРОТОКОЛ                                                                                                                                                 СОРЕВНОВАНИЙ  ПО БОУЛИНГУ                                                                                                                                          В ПРОГРАММЕ XXIII СПАРТАКИАДЫ  РАБОТНИКОВ АППАРАТОВ РЕСПУБЛИКАНСКИХ ОРГАНОВ ГОСУДАРСТВЕННОГО УПРАВЛЕНИЯ (11-12 МАЯ 2022 ГОДА)                                                                          ГРУППА  1                                Женщины</t>
  </si>
  <si>
    <t xml:space="preserve">Минюст </t>
  </si>
  <si>
    <t xml:space="preserve">Минтруда и соцзащиты </t>
  </si>
  <si>
    <t>Минфин</t>
  </si>
  <si>
    <t xml:space="preserve">Минсельхозпрод </t>
  </si>
  <si>
    <t xml:space="preserve">Минобразования </t>
  </si>
  <si>
    <t>Минэкономики</t>
  </si>
  <si>
    <t>Минюст</t>
  </si>
  <si>
    <t xml:space="preserve">ПРОТОКОЛ                                                                                                                                                 СОРЕВНОВАНИЙ  ПО БОУЛИНГУ                                                                                                                                          В ПРОГРАММЕ XXIII СПАРТАКИАДЫ  РАБОТНИКОВ АППАРАТОВ РЕСПУБЛИКАНСКИХ ОРГАНОВ ГОСУДАРСТВЕННОГО УПРАВЛЕНИЯ (11-12 МАЯ 2022 ГОДА)                                                                              ГРУППА 1 </t>
  </si>
  <si>
    <t xml:space="preserve"> Команда</t>
  </si>
  <si>
    <t xml:space="preserve">ПРОТОКОЛ                                                                                                                                                 СОРЕВНОВАНИЙ  ПО БОУЛИНГУ                                                                                                                                          В ПРОГРАММЕ XXIII СПАРТАКИАДЫ  РАБОТНИКОВ АППАРАТОВ РЕСПУБЛИКАНСКИХ ОРГАНОВ ГОСУДАРСТВЕННОГО УПРАВЛЕНИЯ (11-12 МАЯ 2022 ГОДА)                                                                              ГРУППА 2 </t>
  </si>
  <si>
    <t xml:space="preserve">Минприроды </t>
  </si>
  <si>
    <t>М И Д</t>
  </si>
  <si>
    <t xml:space="preserve">Минэнергетики </t>
  </si>
  <si>
    <t xml:space="preserve">Минспорта и туризма </t>
  </si>
  <si>
    <t xml:space="preserve">Минсвязи </t>
  </si>
  <si>
    <t xml:space="preserve">Минлесхоз </t>
  </si>
  <si>
    <t>ГИОЖМ</t>
  </si>
  <si>
    <t xml:space="preserve">Минархитектуры </t>
  </si>
  <si>
    <t>и строительства</t>
  </si>
  <si>
    <t>Минэнергетики</t>
  </si>
  <si>
    <t>Госстандарт</t>
  </si>
  <si>
    <t>ПРОТОКОЛ                                                                                                                                                 СОРЕВНОВАНИЙ  ПО БОУЛИНГУ                                                                                                                                          В ПРОГРАММЕ XXIII СПАРТАКИАДЫ  РАБОТНИКОВ АППАРАТОВ РЕСПУБЛИКАНСКИХ ОРГАНОВ ГОСУДАРСТВЕННОГО УПРАВЛЕНИЯ (11-12 МАЯ 2022 ГОДА)                                                        ГРУППА  2                                Женщины</t>
  </si>
  <si>
    <t>ПРОТОКОЛ                                                                                                                                                 СОРЕВНОВАНИЙ  ПО БОУЛИНГУ                                                                                                                                          В ПРОГРАММЕ XXIII СПАРТАКИАДЫ  РАБОТНИКОВ АППАРАТОВ РЕСПУБЛИКАНСКИХ ОРГАНОВ ГОСУДАРСТВЕННОГО УПРАВЛЕНИЯ (11-12 МАЯ 2022 ГОДА)                                                        ГРУППА  2                                            Мужчины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</si>
</sst>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sz val="18"/>
      <color indexed="9"/>
      <name val="Arial"/>
      <family val="2"/>
      <charset val="204"/>
    </font>
    <font>
      <sz val="18"/>
      <name val="Arial"/>
      <family val="2"/>
      <charset val="204"/>
    </font>
    <font>
      <b/>
      <sz val="16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textRotation="90" wrapText="1"/>
    </xf>
    <xf numFmtId="164" fontId="4" fillId="0" borderId="10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6" fillId="0" borderId="16" xfId="0" applyFont="1" applyBorder="1"/>
    <xf numFmtId="0" fontId="4" fillId="0" borderId="11" xfId="0" applyFont="1" applyBorder="1"/>
    <xf numFmtId="0" fontId="6" fillId="0" borderId="11" xfId="0" applyFont="1" applyBorder="1"/>
    <xf numFmtId="0" fontId="4" fillId="0" borderId="7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49" fontId="4" fillId="0" borderId="11" xfId="0" applyNumberFormat="1" applyFont="1" applyBorder="1" applyAlignment="1">
      <alignment horizontal="left" vertical="center"/>
    </xf>
    <xf numFmtId="14" fontId="4" fillId="2" borderId="16" xfId="0" applyNumberFormat="1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90" wrapText="1"/>
    </xf>
    <xf numFmtId="2" fontId="4" fillId="2" borderId="23" xfId="0" applyNumberFormat="1" applyFont="1" applyFill="1" applyBorder="1" applyAlignment="1">
      <alignment horizontal="center" vertical="center"/>
    </xf>
    <xf numFmtId="2" fontId="5" fillId="2" borderId="29" xfId="0" applyNumberFormat="1" applyFont="1" applyFill="1" applyBorder="1" applyAlignment="1">
      <alignment horizontal="center" vertical="center"/>
    </xf>
    <xf numFmtId="2" fontId="5" fillId="2" borderId="30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21" xfId="0" applyFont="1" applyBorder="1" applyAlignment="1">
      <alignment horizontal="left" vertical="center"/>
    </xf>
    <xf numFmtId="0" fontId="3" fillId="2" borderId="18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16" xfId="0" applyFont="1" applyFill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49" fontId="4" fillId="0" borderId="22" xfId="0" applyNumberFormat="1" applyFont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0" fillId="0" borderId="17" xfId="0" applyBorder="1" applyAlignment="1"/>
    <xf numFmtId="0" fontId="2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/>
    <xf numFmtId="164" fontId="3" fillId="0" borderId="31" xfId="0" applyNumberFormat="1" applyFont="1" applyBorder="1" applyAlignment="1">
      <alignment horizontal="center" vertical="center" textRotation="90" wrapText="1"/>
    </xf>
    <xf numFmtId="164" fontId="4" fillId="0" borderId="32" xfId="0" applyNumberFormat="1" applyFont="1" applyFill="1" applyBorder="1" applyAlignment="1">
      <alignment horizontal="center" vertical="center"/>
    </xf>
    <xf numFmtId="164" fontId="4" fillId="0" borderId="27" xfId="0" applyNumberFormat="1" applyFont="1" applyFill="1" applyBorder="1" applyAlignment="1">
      <alignment horizontal="center" vertical="center"/>
    </xf>
    <xf numFmtId="164" fontId="4" fillId="0" borderId="28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2" fillId="0" borderId="2" xfId="0" applyFont="1" applyBorder="1" applyAlignment="1">
      <alignment horizontal="center" vertical="center" textRotation="90"/>
    </xf>
    <xf numFmtId="0" fontId="7" fillId="0" borderId="33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/>
    <xf numFmtId="0" fontId="4" fillId="2" borderId="19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left" vertical="center"/>
    </xf>
    <xf numFmtId="14" fontId="2" fillId="2" borderId="10" xfId="0" applyNumberFormat="1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top"/>
    </xf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70" zoomScaleNormal="70" workbookViewId="0">
      <selection activeCell="B2" sqref="B2:C2"/>
    </sheetView>
  </sheetViews>
  <sheetFormatPr defaultRowHeight="14.4" x14ac:dyDescent="0.3"/>
  <cols>
    <col min="2" max="2" width="46.6640625" customWidth="1"/>
    <col min="3" max="3" width="39.44140625" customWidth="1"/>
    <col min="4" max="6" width="9.109375" customWidth="1"/>
    <col min="7" max="7" width="7.33203125" customWidth="1"/>
    <col min="8" max="8" width="10.44140625" customWidth="1"/>
    <col min="9" max="11" width="12" customWidth="1"/>
    <col min="12" max="12" width="7.5546875" customWidth="1"/>
    <col min="13" max="13" width="5.109375" customWidth="1"/>
  </cols>
  <sheetData>
    <row r="1" spans="1:13" ht="118.2" customHeight="1" thickBot="1" x14ac:dyDescent="0.35">
      <c r="A1" s="86" t="s">
        <v>148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65"/>
    </row>
    <row r="2" spans="1:13" ht="175.8" thickBot="1" x14ac:dyDescent="0.35">
      <c r="A2" s="3" t="s">
        <v>9</v>
      </c>
      <c r="B2" s="102" t="s">
        <v>149</v>
      </c>
      <c r="C2" s="24" t="s">
        <v>0</v>
      </c>
      <c r="D2" s="3" t="s">
        <v>1</v>
      </c>
      <c r="E2" s="2" t="s">
        <v>2</v>
      </c>
      <c r="F2" s="3" t="s">
        <v>3</v>
      </c>
      <c r="G2" s="99" t="s">
        <v>138</v>
      </c>
      <c r="H2" s="4" t="s">
        <v>5</v>
      </c>
      <c r="I2" s="16" t="s">
        <v>6</v>
      </c>
      <c r="J2" s="4" t="s">
        <v>7</v>
      </c>
      <c r="K2" s="87" t="s">
        <v>134</v>
      </c>
    </row>
    <row r="3" spans="1:13" ht="22.8" x14ac:dyDescent="0.3">
      <c r="A3" s="81">
        <v>1</v>
      </c>
      <c r="B3" s="52"/>
      <c r="C3" s="25" t="s">
        <v>23</v>
      </c>
      <c r="D3" s="6">
        <v>136</v>
      </c>
      <c r="E3" s="5">
        <v>149</v>
      </c>
      <c r="F3" s="6">
        <v>108</v>
      </c>
      <c r="G3" s="5" t="s">
        <v>13</v>
      </c>
      <c r="H3" s="6">
        <f t="shared" ref="H3:H34" si="0">SUM(D3:G3)</f>
        <v>393</v>
      </c>
      <c r="I3" s="43">
        <f t="shared" ref="I3:I34" si="1">H3/3</f>
        <v>131</v>
      </c>
      <c r="J3" s="49">
        <f>SUM(H3:H6)</f>
        <v>1633</v>
      </c>
      <c r="K3" s="46">
        <f>J3/12</f>
        <v>136.08333333333334</v>
      </c>
    </row>
    <row r="4" spans="1:13" ht="22.8" x14ac:dyDescent="0.3">
      <c r="A4" s="82"/>
      <c r="B4" s="53" t="s">
        <v>11</v>
      </c>
      <c r="C4" s="26" t="s">
        <v>10</v>
      </c>
      <c r="D4" s="8">
        <v>149</v>
      </c>
      <c r="E4" s="7">
        <v>143</v>
      </c>
      <c r="F4" s="8">
        <v>155</v>
      </c>
      <c r="G4" s="7"/>
      <c r="H4" s="8">
        <f t="shared" si="0"/>
        <v>447</v>
      </c>
      <c r="I4" s="17">
        <f t="shared" si="1"/>
        <v>149</v>
      </c>
      <c r="J4" s="50">
        <f t="shared" ref="J4:K6" si="2">J3</f>
        <v>1633</v>
      </c>
      <c r="K4" s="47">
        <f t="shared" si="2"/>
        <v>136.08333333333334</v>
      </c>
    </row>
    <row r="5" spans="1:13" ht="22.8" x14ac:dyDescent="0.3">
      <c r="A5" s="82"/>
      <c r="B5" s="54"/>
      <c r="C5" s="26" t="s">
        <v>24</v>
      </c>
      <c r="D5" s="8">
        <v>112</v>
      </c>
      <c r="E5" s="7">
        <v>126</v>
      </c>
      <c r="F5" s="8">
        <v>106</v>
      </c>
      <c r="G5" s="7" t="s">
        <v>13</v>
      </c>
      <c r="H5" s="8">
        <f t="shared" si="0"/>
        <v>344</v>
      </c>
      <c r="I5" s="17">
        <f t="shared" si="1"/>
        <v>114.66666666666667</v>
      </c>
      <c r="J5" s="50">
        <f t="shared" si="2"/>
        <v>1633</v>
      </c>
      <c r="K5" s="47">
        <f t="shared" si="2"/>
        <v>136.08333333333334</v>
      </c>
    </row>
    <row r="6" spans="1:13" ht="23.4" thickBot="1" x14ac:dyDescent="0.35">
      <c r="A6" s="83"/>
      <c r="B6" s="55"/>
      <c r="C6" s="27" t="s">
        <v>12</v>
      </c>
      <c r="D6" s="10">
        <v>141</v>
      </c>
      <c r="E6" s="9">
        <v>180</v>
      </c>
      <c r="F6" s="10">
        <v>128</v>
      </c>
      <c r="G6" s="9"/>
      <c r="H6" s="10">
        <f t="shared" si="0"/>
        <v>449</v>
      </c>
      <c r="I6" s="44">
        <f t="shared" si="1"/>
        <v>149.66666666666666</v>
      </c>
      <c r="J6" s="51">
        <f t="shared" si="2"/>
        <v>1633</v>
      </c>
      <c r="K6" s="48">
        <f t="shared" si="2"/>
        <v>136.08333333333334</v>
      </c>
    </row>
    <row r="7" spans="1:13" ht="22.8" x14ac:dyDescent="0.3">
      <c r="A7" s="81">
        <v>2</v>
      </c>
      <c r="B7" s="52"/>
      <c r="C7" s="25" t="s">
        <v>63</v>
      </c>
      <c r="D7" s="6">
        <v>99</v>
      </c>
      <c r="E7" s="5">
        <v>116</v>
      </c>
      <c r="F7" s="6">
        <v>82</v>
      </c>
      <c r="G7" s="5"/>
      <c r="H7" s="6">
        <f t="shared" si="0"/>
        <v>297</v>
      </c>
      <c r="I7" s="43">
        <f t="shared" si="1"/>
        <v>99</v>
      </c>
      <c r="J7" s="49">
        <f>SUM(H7:H10)</f>
        <v>1363</v>
      </c>
      <c r="K7" s="46">
        <f>J7/12</f>
        <v>113.58333333333333</v>
      </c>
    </row>
    <row r="8" spans="1:13" ht="22.8" x14ac:dyDescent="0.3">
      <c r="A8" s="82"/>
      <c r="B8" s="88" t="s">
        <v>62</v>
      </c>
      <c r="C8" s="35" t="s">
        <v>64</v>
      </c>
      <c r="D8" s="8">
        <v>142</v>
      </c>
      <c r="E8" s="7">
        <v>115</v>
      </c>
      <c r="F8" s="8">
        <v>108</v>
      </c>
      <c r="G8" s="7" t="s">
        <v>13</v>
      </c>
      <c r="H8" s="8">
        <f t="shared" si="0"/>
        <v>365</v>
      </c>
      <c r="I8" s="17">
        <f t="shared" si="1"/>
        <v>121.66666666666667</v>
      </c>
      <c r="J8" s="50">
        <f t="shared" ref="J8:K10" si="3">J7</f>
        <v>1363</v>
      </c>
      <c r="K8" s="47">
        <f t="shared" si="3"/>
        <v>113.58333333333333</v>
      </c>
      <c r="M8" s="57"/>
    </row>
    <row r="9" spans="1:13" ht="22.8" x14ac:dyDescent="0.3">
      <c r="A9" s="82"/>
      <c r="B9" s="54"/>
      <c r="C9" s="26" t="s">
        <v>65</v>
      </c>
      <c r="D9" s="8">
        <v>132</v>
      </c>
      <c r="E9" s="7">
        <v>93</v>
      </c>
      <c r="F9" s="8">
        <v>136</v>
      </c>
      <c r="G9" s="7"/>
      <c r="H9" s="8">
        <f t="shared" si="0"/>
        <v>361</v>
      </c>
      <c r="I9" s="17">
        <f t="shared" si="1"/>
        <v>120.33333333333333</v>
      </c>
      <c r="J9" s="50">
        <f t="shared" si="3"/>
        <v>1363</v>
      </c>
      <c r="K9" s="47">
        <f t="shared" si="3"/>
        <v>113.58333333333333</v>
      </c>
      <c r="M9" s="58"/>
    </row>
    <row r="10" spans="1:13" ht="23.4" thickBot="1" x14ac:dyDescent="0.35">
      <c r="A10" s="83"/>
      <c r="B10" s="54"/>
      <c r="C10" s="63" t="s">
        <v>66</v>
      </c>
      <c r="D10" s="10">
        <v>66</v>
      </c>
      <c r="E10" s="9">
        <v>130</v>
      </c>
      <c r="F10" s="10">
        <v>144</v>
      </c>
      <c r="G10" s="9" t="s">
        <v>13</v>
      </c>
      <c r="H10" s="10">
        <f t="shared" si="0"/>
        <v>340</v>
      </c>
      <c r="I10" s="44">
        <f t="shared" si="1"/>
        <v>113.33333333333333</v>
      </c>
      <c r="J10" s="51">
        <f t="shared" si="3"/>
        <v>1363</v>
      </c>
      <c r="K10" s="48">
        <f t="shared" si="3"/>
        <v>113.58333333333333</v>
      </c>
      <c r="M10" s="58"/>
    </row>
    <row r="11" spans="1:13" ht="22.8" x14ac:dyDescent="0.3">
      <c r="A11" s="81">
        <v>3</v>
      </c>
      <c r="B11" s="21"/>
      <c r="C11" s="61" t="s">
        <v>50</v>
      </c>
      <c r="D11" s="40">
        <v>119</v>
      </c>
      <c r="E11" s="5">
        <v>133</v>
      </c>
      <c r="F11" s="6">
        <v>127</v>
      </c>
      <c r="G11" s="5"/>
      <c r="H11" s="6">
        <f t="shared" si="0"/>
        <v>379</v>
      </c>
      <c r="I11" s="43">
        <f t="shared" si="1"/>
        <v>126.33333333333333</v>
      </c>
      <c r="J11" s="49">
        <f>SUM(H11:H14)</f>
        <v>1350</v>
      </c>
      <c r="K11" s="46">
        <f>J11/12</f>
        <v>112.5</v>
      </c>
      <c r="M11" s="58"/>
    </row>
    <row r="12" spans="1:13" ht="22.8" x14ac:dyDescent="0.4">
      <c r="A12" s="82"/>
      <c r="B12" s="22" t="s">
        <v>56</v>
      </c>
      <c r="C12" s="62" t="s">
        <v>51</v>
      </c>
      <c r="D12" s="41">
        <v>71</v>
      </c>
      <c r="E12" s="7">
        <v>132</v>
      </c>
      <c r="F12" s="8">
        <v>93</v>
      </c>
      <c r="G12" s="7"/>
      <c r="H12" s="8">
        <f t="shared" si="0"/>
        <v>296</v>
      </c>
      <c r="I12" s="17">
        <f t="shared" si="1"/>
        <v>98.666666666666671</v>
      </c>
      <c r="J12" s="50">
        <f t="shared" ref="J12:K14" si="4">J11</f>
        <v>1350</v>
      </c>
      <c r="K12" s="47">
        <f t="shared" si="4"/>
        <v>112.5</v>
      </c>
      <c r="M12" s="57"/>
    </row>
    <row r="13" spans="1:13" ht="22.8" x14ac:dyDescent="0.4">
      <c r="A13" s="82"/>
      <c r="B13" s="22"/>
      <c r="C13" s="62" t="s">
        <v>19</v>
      </c>
      <c r="D13" s="41">
        <v>135</v>
      </c>
      <c r="E13" s="7">
        <v>88</v>
      </c>
      <c r="F13" s="8">
        <v>128</v>
      </c>
      <c r="G13" s="7" t="s">
        <v>13</v>
      </c>
      <c r="H13" s="8">
        <f t="shared" si="0"/>
        <v>351</v>
      </c>
      <c r="I13" s="17">
        <f t="shared" si="1"/>
        <v>117</v>
      </c>
      <c r="J13" s="50">
        <f t="shared" si="4"/>
        <v>1350</v>
      </c>
      <c r="K13" s="47">
        <f t="shared" si="4"/>
        <v>112.5</v>
      </c>
      <c r="M13" s="57"/>
    </row>
    <row r="14" spans="1:13" ht="23.4" thickBot="1" x14ac:dyDescent="0.45">
      <c r="A14" s="83"/>
      <c r="B14" s="23"/>
      <c r="C14" s="64" t="s">
        <v>52</v>
      </c>
      <c r="D14" s="42">
        <v>108</v>
      </c>
      <c r="E14" s="39">
        <v>82</v>
      </c>
      <c r="F14" s="10">
        <v>134</v>
      </c>
      <c r="G14" s="9" t="s">
        <v>13</v>
      </c>
      <c r="H14" s="10">
        <f t="shared" si="0"/>
        <v>324</v>
      </c>
      <c r="I14" s="44">
        <f t="shared" si="1"/>
        <v>108</v>
      </c>
      <c r="J14" s="51">
        <f t="shared" si="4"/>
        <v>1350</v>
      </c>
      <c r="K14" s="48">
        <f t="shared" si="4"/>
        <v>112.5</v>
      </c>
    </row>
    <row r="15" spans="1:13" ht="22.8" x14ac:dyDescent="0.3">
      <c r="A15" s="81">
        <v>3</v>
      </c>
      <c r="B15" s="52"/>
      <c r="C15" s="59" t="s">
        <v>15</v>
      </c>
      <c r="D15" s="6">
        <v>101</v>
      </c>
      <c r="E15" s="38">
        <v>109</v>
      </c>
      <c r="F15" s="6">
        <v>130</v>
      </c>
      <c r="G15" s="5" t="s">
        <v>13</v>
      </c>
      <c r="H15" s="6">
        <f t="shared" si="0"/>
        <v>340</v>
      </c>
      <c r="I15" s="43">
        <f t="shared" si="1"/>
        <v>113.33333333333333</v>
      </c>
      <c r="J15" s="49">
        <f>SUM(H15:H18)</f>
        <v>1350</v>
      </c>
      <c r="K15" s="46">
        <f>J15/12</f>
        <v>112.5</v>
      </c>
    </row>
    <row r="16" spans="1:13" ht="27" customHeight="1" x14ac:dyDescent="0.4">
      <c r="A16" s="82"/>
      <c r="B16" s="56" t="s">
        <v>16</v>
      </c>
      <c r="C16" s="30" t="s">
        <v>18</v>
      </c>
      <c r="D16" s="8">
        <v>155</v>
      </c>
      <c r="E16" s="7">
        <v>107</v>
      </c>
      <c r="F16" s="8">
        <v>145</v>
      </c>
      <c r="G16" s="7"/>
      <c r="H16" s="8">
        <f t="shared" si="0"/>
        <v>407</v>
      </c>
      <c r="I16" s="17">
        <f t="shared" si="1"/>
        <v>135.66666666666666</v>
      </c>
      <c r="J16" s="50">
        <f t="shared" ref="J16:K18" si="5">J15</f>
        <v>1350</v>
      </c>
      <c r="K16" s="47">
        <f t="shared" si="5"/>
        <v>112.5</v>
      </c>
    </row>
    <row r="17" spans="1:13" ht="22.8" x14ac:dyDescent="0.4">
      <c r="A17" s="82"/>
      <c r="B17" s="54"/>
      <c r="C17" s="29" t="s">
        <v>25</v>
      </c>
      <c r="D17" s="8">
        <v>83</v>
      </c>
      <c r="E17" s="7">
        <v>102</v>
      </c>
      <c r="F17" s="8">
        <v>171</v>
      </c>
      <c r="G17" s="7"/>
      <c r="H17" s="8">
        <f t="shared" si="0"/>
        <v>356</v>
      </c>
      <c r="I17" s="17">
        <f t="shared" si="1"/>
        <v>118.66666666666667</v>
      </c>
      <c r="J17" s="50">
        <f t="shared" si="5"/>
        <v>1350</v>
      </c>
      <c r="K17" s="47">
        <f t="shared" si="5"/>
        <v>112.5</v>
      </c>
      <c r="M17" s="57"/>
    </row>
    <row r="18" spans="1:13" ht="23.4" thickBot="1" x14ac:dyDescent="0.45">
      <c r="A18" s="83"/>
      <c r="B18" s="55"/>
      <c r="C18" s="28" t="s">
        <v>17</v>
      </c>
      <c r="D18" s="10">
        <v>65</v>
      </c>
      <c r="E18" s="9">
        <v>89</v>
      </c>
      <c r="F18" s="10">
        <v>93</v>
      </c>
      <c r="G18" s="9" t="s">
        <v>13</v>
      </c>
      <c r="H18" s="10">
        <f t="shared" si="0"/>
        <v>247</v>
      </c>
      <c r="I18" s="44">
        <f t="shared" si="1"/>
        <v>82.333333333333329</v>
      </c>
      <c r="J18" s="51">
        <f t="shared" si="5"/>
        <v>1350</v>
      </c>
      <c r="K18" s="48">
        <f t="shared" si="5"/>
        <v>112.5</v>
      </c>
    </row>
    <row r="19" spans="1:13" ht="22.8" x14ac:dyDescent="0.3">
      <c r="A19" s="81">
        <v>5</v>
      </c>
      <c r="B19" s="52"/>
      <c r="C19" s="36" t="s">
        <v>58</v>
      </c>
      <c r="D19" s="6">
        <v>120</v>
      </c>
      <c r="E19" s="5">
        <v>144</v>
      </c>
      <c r="F19" s="6">
        <v>104</v>
      </c>
      <c r="G19" s="5"/>
      <c r="H19" s="6">
        <f t="shared" si="0"/>
        <v>368</v>
      </c>
      <c r="I19" s="43">
        <f t="shared" si="1"/>
        <v>122.66666666666667</v>
      </c>
      <c r="J19" s="49">
        <f>SUM(H19:H22)</f>
        <v>1300</v>
      </c>
      <c r="K19" s="46">
        <f>J19/12</f>
        <v>108.33333333333333</v>
      </c>
    </row>
    <row r="20" spans="1:13" ht="26.25" customHeight="1" x14ac:dyDescent="0.3">
      <c r="A20" s="82"/>
      <c r="B20" s="88" t="s">
        <v>135</v>
      </c>
      <c r="C20" s="33" t="s">
        <v>59</v>
      </c>
      <c r="D20" s="8">
        <v>143</v>
      </c>
      <c r="E20" s="7">
        <v>103</v>
      </c>
      <c r="F20" s="8">
        <v>109</v>
      </c>
      <c r="G20" s="7"/>
      <c r="H20" s="8">
        <f t="shared" si="0"/>
        <v>355</v>
      </c>
      <c r="I20" s="17">
        <f t="shared" si="1"/>
        <v>118.33333333333333</v>
      </c>
      <c r="J20" s="50">
        <f t="shared" ref="J20:K22" si="6">J19</f>
        <v>1300</v>
      </c>
      <c r="K20" s="47">
        <f t="shared" si="6"/>
        <v>108.33333333333333</v>
      </c>
    </row>
    <row r="21" spans="1:13" ht="22.8" x14ac:dyDescent="0.3">
      <c r="A21" s="82"/>
      <c r="B21" s="54"/>
      <c r="C21" s="33" t="s">
        <v>60</v>
      </c>
      <c r="D21" s="8">
        <v>161</v>
      </c>
      <c r="E21" s="7">
        <v>95</v>
      </c>
      <c r="F21" s="8">
        <v>97</v>
      </c>
      <c r="G21" s="7" t="s">
        <v>13</v>
      </c>
      <c r="H21" s="8">
        <f t="shared" si="0"/>
        <v>353</v>
      </c>
      <c r="I21" s="17">
        <f t="shared" si="1"/>
        <v>117.66666666666667</v>
      </c>
      <c r="J21" s="50">
        <f t="shared" si="6"/>
        <v>1300</v>
      </c>
      <c r="K21" s="47">
        <f t="shared" si="6"/>
        <v>108.33333333333333</v>
      </c>
    </row>
    <row r="22" spans="1:13" ht="23.4" thickBot="1" x14ac:dyDescent="0.35">
      <c r="A22" s="83"/>
      <c r="B22" s="55"/>
      <c r="C22" s="37" t="s">
        <v>61</v>
      </c>
      <c r="D22" s="10">
        <v>76</v>
      </c>
      <c r="E22" s="9">
        <v>80</v>
      </c>
      <c r="F22" s="10">
        <v>68</v>
      </c>
      <c r="G22" s="9" t="s">
        <v>13</v>
      </c>
      <c r="H22" s="10">
        <f t="shared" si="0"/>
        <v>224</v>
      </c>
      <c r="I22" s="44">
        <f t="shared" si="1"/>
        <v>74.666666666666671</v>
      </c>
      <c r="J22" s="51">
        <f t="shared" si="6"/>
        <v>1300</v>
      </c>
      <c r="K22" s="48">
        <f t="shared" si="6"/>
        <v>108.33333333333333</v>
      </c>
    </row>
    <row r="23" spans="1:13" ht="22.8" x14ac:dyDescent="0.3">
      <c r="A23" s="81">
        <v>6</v>
      </c>
      <c r="B23" s="54"/>
      <c r="C23" s="25" t="s">
        <v>67</v>
      </c>
      <c r="D23" s="6">
        <v>93</v>
      </c>
      <c r="E23" s="5">
        <v>130</v>
      </c>
      <c r="F23" s="6">
        <v>113</v>
      </c>
      <c r="G23" s="5"/>
      <c r="H23" s="6">
        <f t="shared" si="0"/>
        <v>336</v>
      </c>
      <c r="I23" s="43">
        <f t="shared" si="1"/>
        <v>112</v>
      </c>
      <c r="J23" s="49">
        <f>SUM(H23:H26)</f>
        <v>1298</v>
      </c>
      <c r="K23" s="46">
        <f>J23/12</f>
        <v>108.16666666666667</v>
      </c>
    </row>
    <row r="24" spans="1:13" ht="22.8" x14ac:dyDescent="0.3">
      <c r="A24" s="82"/>
      <c r="B24" s="88" t="s">
        <v>141</v>
      </c>
      <c r="C24" s="26" t="s">
        <v>68</v>
      </c>
      <c r="D24" s="8">
        <v>126</v>
      </c>
      <c r="E24" s="7">
        <v>100</v>
      </c>
      <c r="F24" s="8">
        <v>150</v>
      </c>
      <c r="G24" s="7"/>
      <c r="H24" s="8">
        <f t="shared" si="0"/>
        <v>376</v>
      </c>
      <c r="I24" s="17">
        <f t="shared" si="1"/>
        <v>125.33333333333333</v>
      </c>
      <c r="J24" s="50">
        <f t="shared" ref="J24:K26" si="7">J23</f>
        <v>1298</v>
      </c>
      <c r="K24" s="47">
        <f t="shared" si="7"/>
        <v>108.16666666666667</v>
      </c>
    </row>
    <row r="25" spans="1:13" ht="22.8" x14ac:dyDescent="0.3">
      <c r="A25" s="82"/>
      <c r="B25" s="54"/>
      <c r="C25" s="26" t="s">
        <v>69</v>
      </c>
      <c r="D25" s="8">
        <v>76</v>
      </c>
      <c r="E25" s="7">
        <v>111</v>
      </c>
      <c r="F25" s="8">
        <v>94</v>
      </c>
      <c r="G25" s="7" t="s">
        <v>13</v>
      </c>
      <c r="H25" s="8">
        <f t="shared" si="0"/>
        <v>281</v>
      </c>
      <c r="I25" s="17">
        <f t="shared" si="1"/>
        <v>93.666666666666671</v>
      </c>
      <c r="J25" s="50">
        <f t="shared" si="7"/>
        <v>1298</v>
      </c>
      <c r="K25" s="47">
        <f t="shared" si="7"/>
        <v>108.16666666666667</v>
      </c>
    </row>
    <row r="26" spans="1:13" ht="23.4" thickBot="1" x14ac:dyDescent="0.35">
      <c r="A26" s="83"/>
      <c r="B26" s="54"/>
      <c r="C26" s="27" t="s">
        <v>70</v>
      </c>
      <c r="D26" s="10">
        <v>113</v>
      </c>
      <c r="E26" s="9">
        <v>93</v>
      </c>
      <c r="F26" s="10">
        <v>99</v>
      </c>
      <c r="G26" s="9" t="s">
        <v>13</v>
      </c>
      <c r="H26" s="10">
        <f t="shared" si="0"/>
        <v>305</v>
      </c>
      <c r="I26" s="44">
        <f t="shared" si="1"/>
        <v>101.66666666666667</v>
      </c>
      <c r="J26" s="51">
        <f t="shared" si="7"/>
        <v>1298</v>
      </c>
      <c r="K26" s="48">
        <f t="shared" si="7"/>
        <v>108.16666666666667</v>
      </c>
    </row>
    <row r="27" spans="1:13" ht="22.8" x14ac:dyDescent="0.3">
      <c r="A27" s="81">
        <v>7</v>
      </c>
      <c r="B27" s="52"/>
      <c r="C27" s="25" t="s">
        <v>34</v>
      </c>
      <c r="D27" s="6">
        <v>142</v>
      </c>
      <c r="E27" s="5">
        <v>125</v>
      </c>
      <c r="F27" s="6">
        <v>121</v>
      </c>
      <c r="G27" s="5"/>
      <c r="H27" s="6">
        <f t="shared" si="0"/>
        <v>388</v>
      </c>
      <c r="I27" s="43">
        <f t="shared" si="1"/>
        <v>129.33333333333334</v>
      </c>
      <c r="J27" s="49">
        <f>SUM(H27:H30)</f>
        <v>1285</v>
      </c>
      <c r="K27" s="46">
        <f>J27/12</f>
        <v>107.08333333333333</v>
      </c>
    </row>
    <row r="28" spans="1:13" ht="22.8" x14ac:dyDescent="0.3">
      <c r="A28" s="82"/>
      <c r="B28" s="101" t="s">
        <v>142</v>
      </c>
      <c r="C28" s="26" t="s">
        <v>35</v>
      </c>
      <c r="D28" s="8">
        <v>104</v>
      </c>
      <c r="E28" s="7">
        <v>125</v>
      </c>
      <c r="F28" s="8">
        <v>118</v>
      </c>
      <c r="G28" s="7"/>
      <c r="H28" s="8">
        <f t="shared" si="0"/>
        <v>347</v>
      </c>
      <c r="I28" s="17">
        <f t="shared" si="1"/>
        <v>115.66666666666667</v>
      </c>
      <c r="J28" s="50">
        <f t="shared" ref="J28:K30" si="8">J27</f>
        <v>1285</v>
      </c>
      <c r="K28" s="47">
        <f t="shared" si="8"/>
        <v>107.08333333333333</v>
      </c>
    </row>
    <row r="29" spans="1:13" ht="22.8" x14ac:dyDescent="0.3">
      <c r="A29" s="82"/>
      <c r="B29" s="54"/>
      <c r="C29" s="26" t="s">
        <v>14</v>
      </c>
      <c r="D29" s="8">
        <v>96</v>
      </c>
      <c r="E29" s="7">
        <v>84</v>
      </c>
      <c r="F29" s="8">
        <v>115</v>
      </c>
      <c r="G29" s="7" t="s">
        <v>13</v>
      </c>
      <c r="H29" s="8">
        <f t="shared" si="0"/>
        <v>295</v>
      </c>
      <c r="I29" s="17">
        <f t="shared" si="1"/>
        <v>98.333333333333329</v>
      </c>
      <c r="J29" s="50">
        <f t="shared" si="8"/>
        <v>1285</v>
      </c>
      <c r="K29" s="47">
        <f t="shared" si="8"/>
        <v>107.08333333333333</v>
      </c>
    </row>
    <row r="30" spans="1:13" ht="23.4" thickBot="1" x14ac:dyDescent="0.35">
      <c r="A30" s="83"/>
      <c r="B30" s="54"/>
      <c r="C30" s="27" t="s">
        <v>36</v>
      </c>
      <c r="D30" s="10">
        <v>93</v>
      </c>
      <c r="E30" s="9">
        <v>80</v>
      </c>
      <c r="F30" s="10">
        <v>82</v>
      </c>
      <c r="G30" s="9" t="s">
        <v>13</v>
      </c>
      <c r="H30" s="10">
        <f t="shared" si="0"/>
        <v>255</v>
      </c>
      <c r="I30" s="44">
        <f t="shared" si="1"/>
        <v>85</v>
      </c>
      <c r="J30" s="51">
        <f t="shared" si="8"/>
        <v>1285</v>
      </c>
      <c r="K30" s="48">
        <f t="shared" si="8"/>
        <v>107.08333333333333</v>
      </c>
    </row>
    <row r="31" spans="1:13" ht="22.8" x14ac:dyDescent="0.3">
      <c r="A31" s="81">
        <v>8</v>
      </c>
      <c r="B31" s="52"/>
      <c r="C31" s="25" t="s">
        <v>72</v>
      </c>
      <c r="D31" s="6">
        <v>77</v>
      </c>
      <c r="E31" s="5">
        <v>84</v>
      </c>
      <c r="F31" s="6">
        <v>155</v>
      </c>
      <c r="G31" s="5" t="s">
        <v>13</v>
      </c>
      <c r="H31" s="6">
        <f t="shared" si="0"/>
        <v>316</v>
      </c>
      <c r="I31" s="43">
        <f t="shared" si="1"/>
        <v>105.33333333333333</v>
      </c>
      <c r="J31" s="49">
        <f>SUM(H31:H34)</f>
        <v>1220</v>
      </c>
      <c r="K31" s="46">
        <f>J31/12</f>
        <v>101.66666666666667</v>
      </c>
    </row>
    <row r="32" spans="1:13" ht="22.8" x14ac:dyDescent="0.3">
      <c r="A32" s="82"/>
      <c r="B32" s="88" t="s">
        <v>136</v>
      </c>
      <c r="C32" s="26" t="s">
        <v>73</v>
      </c>
      <c r="D32" s="8">
        <v>75</v>
      </c>
      <c r="E32" s="7">
        <v>97</v>
      </c>
      <c r="F32" s="8">
        <v>122</v>
      </c>
      <c r="G32" s="7"/>
      <c r="H32" s="8">
        <f t="shared" si="0"/>
        <v>294</v>
      </c>
      <c r="I32" s="17">
        <f t="shared" si="1"/>
        <v>98</v>
      </c>
      <c r="J32" s="50">
        <f t="shared" ref="J32:K34" si="9">J31</f>
        <v>1220</v>
      </c>
      <c r="K32" s="47">
        <f t="shared" si="9"/>
        <v>101.66666666666667</v>
      </c>
    </row>
    <row r="33" spans="1:11" ht="22.8" x14ac:dyDescent="0.3">
      <c r="A33" s="82"/>
      <c r="B33" s="54"/>
      <c r="C33" s="26" t="s">
        <v>74</v>
      </c>
      <c r="D33" s="8">
        <v>85</v>
      </c>
      <c r="E33" s="7">
        <v>76</v>
      </c>
      <c r="F33" s="8">
        <v>98</v>
      </c>
      <c r="G33" s="7" t="s">
        <v>13</v>
      </c>
      <c r="H33" s="8">
        <f t="shared" si="0"/>
        <v>259</v>
      </c>
      <c r="I33" s="17">
        <f t="shared" si="1"/>
        <v>86.333333333333329</v>
      </c>
      <c r="J33" s="50">
        <f t="shared" si="9"/>
        <v>1220</v>
      </c>
      <c r="K33" s="47">
        <f t="shared" si="9"/>
        <v>101.66666666666667</v>
      </c>
    </row>
    <row r="34" spans="1:11" ht="23.4" thickBot="1" x14ac:dyDescent="0.35">
      <c r="A34" s="83"/>
      <c r="B34" s="54"/>
      <c r="C34" s="27" t="s">
        <v>75</v>
      </c>
      <c r="D34" s="10">
        <v>121</v>
      </c>
      <c r="E34" s="9">
        <v>120</v>
      </c>
      <c r="F34" s="10">
        <v>110</v>
      </c>
      <c r="G34" s="9"/>
      <c r="H34" s="10">
        <f t="shared" si="0"/>
        <v>351</v>
      </c>
      <c r="I34" s="44">
        <f t="shared" si="1"/>
        <v>117</v>
      </c>
      <c r="J34" s="51">
        <f t="shared" si="9"/>
        <v>1220</v>
      </c>
      <c r="K34" s="48">
        <f t="shared" si="9"/>
        <v>101.66666666666667</v>
      </c>
    </row>
    <row r="35" spans="1:11" ht="22.8" x14ac:dyDescent="0.3">
      <c r="A35" s="81">
        <v>9</v>
      </c>
      <c r="B35" s="52"/>
      <c r="C35" s="25" t="s">
        <v>21</v>
      </c>
      <c r="D35" s="6">
        <v>75</v>
      </c>
      <c r="E35" s="5">
        <v>110</v>
      </c>
      <c r="F35" s="6">
        <v>96</v>
      </c>
      <c r="G35" s="5"/>
      <c r="H35" s="6">
        <f t="shared" ref="H35:H58" si="10">SUM(D35:G35)</f>
        <v>281</v>
      </c>
      <c r="I35" s="43">
        <f t="shared" ref="I35:I58" si="11">H35/3</f>
        <v>93.666666666666671</v>
      </c>
      <c r="J35" s="49">
        <f>SUM(H35:H38)</f>
        <v>1188</v>
      </c>
      <c r="K35" s="46">
        <f>J35/12</f>
        <v>99</v>
      </c>
    </row>
    <row r="36" spans="1:11" ht="22.8" x14ac:dyDescent="0.3">
      <c r="A36" s="82"/>
      <c r="B36" s="88" t="s">
        <v>143</v>
      </c>
      <c r="C36" s="26" t="s">
        <v>22</v>
      </c>
      <c r="D36" s="8">
        <v>78</v>
      </c>
      <c r="E36" s="7">
        <v>112</v>
      </c>
      <c r="F36" s="8">
        <v>111</v>
      </c>
      <c r="G36" s="7"/>
      <c r="H36" s="8">
        <f t="shared" si="10"/>
        <v>301</v>
      </c>
      <c r="I36" s="17">
        <f t="shared" si="11"/>
        <v>100.33333333333333</v>
      </c>
      <c r="J36" s="50">
        <f t="shared" ref="J36:K38" si="12">J35</f>
        <v>1188</v>
      </c>
      <c r="K36" s="47">
        <f t="shared" si="12"/>
        <v>99</v>
      </c>
    </row>
    <row r="37" spans="1:11" ht="22.8" x14ac:dyDescent="0.3">
      <c r="A37" s="82"/>
      <c r="B37" s="54"/>
      <c r="C37" s="26" t="s">
        <v>42</v>
      </c>
      <c r="D37" s="8">
        <v>84</v>
      </c>
      <c r="E37" s="7">
        <v>57</v>
      </c>
      <c r="F37" s="8">
        <v>86</v>
      </c>
      <c r="G37" s="7" t="s">
        <v>13</v>
      </c>
      <c r="H37" s="8">
        <f t="shared" si="10"/>
        <v>227</v>
      </c>
      <c r="I37" s="17">
        <f t="shared" si="11"/>
        <v>75.666666666666671</v>
      </c>
      <c r="J37" s="50">
        <f t="shared" si="12"/>
        <v>1188</v>
      </c>
      <c r="K37" s="47">
        <f t="shared" si="12"/>
        <v>99</v>
      </c>
    </row>
    <row r="38" spans="1:11" ht="23.4" thickBot="1" x14ac:dyDescent="0.35">
      <c r="A38" s="83"/>
      <c r="B38" s="54"/>
      <c r="C38" s="27" t="s">
        <v>41</v>
      </c>
      <c r="D38" s="10">
        <v>135</v>
      </c>
      <c r="E38" s="9">
        <v>105</v>
      </c>
      <c r="F38" s="10">
        <v>139</v>
      </c>
      <c r="G38" s="9" t="s">
        <v>13</v>
      </c>
      <c r="H38" s="10">
        <f t="shared" si="10"/>
        <v>379</v>
      </c>
      <c r="I38" s="44">
        <f t="shared" si="11"/>
        <v>126.33333333333333</v>
      </c>
      <c r="J38" s="51">
        <f t="shared" si="12"/>
        <v>1188</v>
      </c>
      <c r="K38" s="48">
        <f t="shared" si="12"/>
        <v>99</v>
      </c>
    </row>
    <row r="39" spans="1:11" ht="22.8" x14ac:dyDescent="0.3">
      <c r="A39" s="81">
        <v>10</v>
      </c>
      <c r="B39" s="52"/>
      <c r="C39" s="25" t="s">
        <v>43</v>
      </c>
      <c r="D39" s="6">
        <v>120</v>
      </c>
      <c r="E39" s="5">
        <v>109</v>
      </c>
      <c r="F39" s="6">
        <v>100</v>
      </c>
      <c r="G39" s="5"/>
      <c r="H39" s="6">
        <f t="shared" si="10"/>
        <v>329</v>
      </c>
      <c r="I39" s="43">
        <f t="shared" si="11"/>
        <v>109.66666666666667</v>
      </c>
      <c r="J39" s="49">
        <f>SUM(H39:H42)</f>
        <v>1102</v>
      </c>
      <c r="K39" s="46">
        <f>J39/12</f>
        <v>91.833333333333329</v>
      </c>
    </row>
    <row r="40" spans="1:11" ht="22.8" x14ac:dyDescent="0.3">
      <c r="A40" s="82"/>
      <c r="B40" s="88" t="s">
        <v>137</v>
      </c>
      <c r="C40" s="26" t="s">
        <v>44</v>
      </c>
      <c r="D40" s="8">
        <v>70</v>
      </c>
      <c r="E40" s="7">
        <v>64</v>
      </c>
      <c r="F40" s="8">
        <v>88</v>
      </c>
      <c r="G40" s="7"/>
      <c r="H40" s="8">
        <f t="shared" si="10"/>
        <v>222</v>
      </c>
      <c r="I40" s="17">
        <f t="shared" si="11"/>
        <v>74</v>
      </c>
      <c r="J40" s="50">
        <f t="shared" ref="J40:K42" si="13">J39</f>
        <v>1102</v>
      </c>
      <c r="K40" s="47">
        <f t="shared" si="13"/>
        <v>91.833333333333329</v>
      </c>
    </row>
    <row r="41" spans="1:11" ht="22.8" x14ac:dyDescent="0.3">
      <c r="A41" s="82"/>
      <c r="B41" s="54"/>
      <c r="C41" s="33" t="s">
        <v>45</v>
      </c>
      <c r="D41" s="8">
        <v>116</v>
      </c>
      <c r="E41" s="7">
        <v>79</v>
      </c>
      <c r="F41" s="8">
        <v>77</v>
      </c>
      <c r="G41" s="7" t="s">
        <v>13</v>
      </c>
      <c r="H41" s="8">
        <f t="shared" si="10"/>
        <v>272</v>
      </c>
      <c r="I41" s="17">
        <f t="shared" si="11"/>
        <v>90.666666666666671</v>
      </c>
      <c r="J41" s="50">
        <f t="shared" si="13"/>
        <v>1102</v>
      </c>
      <c r="K41" s="47">
        <f t="shared" si="13"/>
        <v>91.833333333333329</v>
      </c>
    </row>
    <row r="42" spans="1:11" ht="23.4" thickBot="1" x14ac:dyDescent="0.35">
      <c r="A42" s="83"/>
      <c r="B42" s="60"/>
      <c r="C42" s="34" t="s">
        <v>46</v>
      </c>
      <c r="D42" s="10">
        <v>108</v>
      </c>
      <c r="E42" s="9">
        <v>103</v>
      </c>
      <c r="F42" s="10">
        <v>68</v>
      </c>
      <c r="G42" s="9" t="s">
        <v>13</v>
      </c>
      <c r="H42" s="10">
        <f t="shared" si="10"/>
        <v>279</v>
      </c>
      <c r="I42" s="44">
        <f t="shared" si="11"/>
        <v>93</v>
      </c>
      <c r="J42" s="51">
        <f t="shared" si="13"/>
        <v>1102</v>
      </c>
      <c r="K42" s="48">
        <f t="shared" si="13"/>
        <v>91.833333333333329</v>
      </c>
    </row>
    <row r="43" spans="1:11" ht="22.8" x14ac:dyDescent="0.3">
      <c r="A43" s="81">
        <v>11</v>
      </c>
      <c r="B43" s="52"/>
      <c r="C43" s="25" t="s">
        <v>37</v>
      </c>
      <c r="D43" s="6">
        <v>89</v>
      </c>
      <c r="E43" s="6">
        <v>46</v>
      </c>
      <c r="F43" s="6">
        <v>66</v>
      </c>
      <c r="G43" s="5" t="s">
        <v>13</v>
      </c>
      <c r="H43" s="6">
        <f t="shared" si="10"/>
        <v>201</v>
      </c>
      <c r="I43" s="43">
        <f t="shared" si="11"/>
        <v>67</v>
      </c>
      <c r="J43" s="49">
        <f>SUM(H43:H46)</f>
        <v>1084</v>
      </c>
      <c r="K43" s="89">
        <f>J43/12</f>
        <v>90.333333333333329</v>
      </c>
    </row>
    <row r="44" spans="1:11" ht="22.8" x14ac:dyDescent="0.3">
      <c r="A44" s="82"/>
      <c r="B44" s="88" t="s">
        <v>144</v>
      </c>
      <c r="C44" s="26" t="s">
        <v>38</v>
      </c>
      <c r="D44" s="8">
        <v>108</v>
      </c>
      <c r="E44" s="8">
        <v>93</v>
      </c>
      <c r="F44" s="8">
        <v>66</v>
      </c>
      <c r="G44" s="7" t="s">
        <v>13</v>
      </c>
      <c r="H44" s="8">
        <f t="shared" si="10"/>
        <v>267</v>
      </c>
      <c r="I44" s="17">
        <f t="shared" si="11"/>
        <v>89</v>
      </c>
      <c r="J44" s="50">
        <f t="shared" ref="J44:K46" si="14">J43</f>
        <v>1084</v>
      </c>
      <c r="K44" s="90">
        <f t="shared" si="14"/>
        <v>90.333333333333329</v>
      </c>
    </row>
    <row r="45" spans="1:11" ht="22.8" x14ac:dyDescent="0.3">
      <c r="A45" s="82"/>
      <c r="B45" s="54"/>
      <c r="C45" s="26" t="s">
        <v>39</v>
      </c>
      <c r="D45" s="8">
        <v>94</v>
      </c>
      <c r="E45" s="8">
        <v>92</v>
      </c>
      <c r="F45" s="8">
        <v>105</v>
      </c>
      <c r="G45" s="7"/>
      <c r="H45" s="8">
        <f t="shared" si="10"/>
        <v>291</v>
      </c>
      <c r="I45" s="17">
        <f t="shared" si="11"/>
        <v>97</v>
      </c>
      <c r="J45" s="50">
        <f t="shared" si="14"/>
        <v>1084</v>
      </c>
      <c r="K45" s="90">
        <f t="shared" si="14"/>
        <v>90.333333333333329</v>
      </c>
    </row>
    <row r="46" spans="1:11" ht="23.4" thickBot="1" x14ac:dyDescent="0.35">
      <c r="A46" s="83"/>
      <c r="B46" s="54"/>
      <c r="C46" s="27" t="s">
        <v>40</v>
      </c>
      <c r="D46" s="10">
        <v>119</v>
      </c>
      <c r="E46" s="10">
        <v>87</v>
      </c>
      <c r="F46" s="10">
        <v>119</v>
      </c>
      <c r="G46" s="9"/>
      <c r="H46" s="10">
        <f t="shared" si="10"/>
        <v>325</v>
      </c>
      <c r="I46" s="44">
        <f t="shared" si="11"/>
        <v>108.33333333333333</v>
      </c>
      <c r="J46" s="51">
        <f t="shared" si="14"/>
        <v>1084</v>
      </c>
      <c r="K46" s="91">
        <f t="shared" si="14"/>
        <v>90.333333333333329</v>
      </c>
    </row>
    <row r="47" spans="1:11" ht="22.8" x14ac:dyDescent="0.3">
      <c r="A47" s="81">
        <v>12</v>
      </c>
      <c r="B47" s="52"/>
      <c r="C47" s="31" t="s">
        <v>47</v>
      </c>
      <c r="D47" s="6">
        <v>67</v>
      </c>
      <c r="E47" s="6">
        <v>121</v>
      </c>
      <c r="F47" s="6">
        <v>89</v>
      </c>
      <c r="G47" s="5"/>
      <c r="H47" s="6">
        <f t="shared" si="10"/>
        <v>277</v>
      </c>
      <c r="I47" s="43">
        <f t="shared" si="11"/>
        <v>92.333333333333329</v>
      </c>
      <c r="J47" s="49">
        <f>SUM(H47:H50)</f>
        <v>1072</v>
      </c>
      <c r="K47" s="89">
        <f>J47/12</f>
        <v>89.333333333333329</v>
      </c>
    </row>
    <row r="48" spans="1:11" ht="22.8" x14ac:dyDescent="0.3">
      <c r="A48" s="82"/>
      <c r="B48" s="54" t="s">
        <v>55</v>
      </c>
      <c r="C48" s="32" t="s">
        <v>20</v>
      </c>
      <c r="D48" s="8">
        <v>85</v>
      </c>
      <c r="E48" s="8">
        <v>65</v>
      </c>
      <c r="F48" s="8">
        <v>127</v>
      </c>
      <c r="G48" s="7"/>
      <c r="H48" s="8">
        <f t="shared" si="10"/>
        <v>277</v>
      </c>
      <c r="I48" s="17">
        <f t="shared" si="11"/>
        <v>92.333333333333329</v>
      </c>
      <c r="J48" s="50">
        <f t="shared" ref="J48:K50" si="15">J47</f>
        <v>1072</v>
      </c>
      <c r="K48" s="90">
        <f t="shared" si="15"/>
        <v>89.333333333333329</v>
      </c>
    </row>
    <row r="49" spans="1:11" ht="22.8" x14ac:dyDescent="0.3">
      <c r="A49" s="82"/>
      <c r="B49" s="54"/>
      <c r="C49" s="32" t="s">
        <v>48</v>
      </c>
      <c r="D49" s="8">
        <v>94</v>
      </c>
      <c r="E49" s="8">
        <v>70</v>
      </c>
      <c r="F49" s="8">
        <v>76</v>
      </c>
      <c r="G49" s="7" t="s">
        <v>13</v>
      </c>
      <c r="H49" s="8">
        <f t="shared" si="10"/>
        <v>240</v>
      </c>
      <c r="I49" s="17">
        <f t="shared" si="11"/>
        <v>80</v>
      </c>
      <c r="J49" s="50">
        <f t="shared" si="15"/>
        <v>1072</v>
      </c>
      <c r="K49" s="90">
        <f t="shared" si="15"/>
        <v>89.333333333333329</v>
      </c>
    </row>
    <row r="50" spans="1:11" ht="23.4" thickBot="1" x14ac:dyDescent="0.35">
      <c r="A50" s="83"/>
      <c r="B50" s="55"/>
      <c r="C50" s="27" t="s">
        <v>49</v>
      </c>
      <c r="D50" s="10">
        <v>69</v>
      </c>
      <c r="E50" s="10">
        <v>116</v>
      </c>
      <c r="F50" s="10">
        <v>93</v>
      </c>
      <c r="G50" s="9" t="s">
        <v>13</v>
      </c>
      <c r="H50" s="10">
        <f t="shared" si="10"/>
        <v>278</v>
      </c>
      <c r="I50" s="44">
        <f t="shared" si="11"/>
        <v>92.666666666666671</v>
      </c>
      <c r="J50" s="51">
        <f t="shared" si="15"/>
        <v>1072</v>
      </c>
      <c r="K50" s="91">
        <f t="shared" si="15"/>
        <v>89.333333333333329</v>
      </c>
    </row>
    <row r="51" spans="1:11" ht="22.8" x14ac:dyDescent="0.3">
      <c r="A51" s="81">
        <v>13</v>
      </c>
      <c r="B51" s="52"/>
      <c r="C51" s="25" t="s">
        <v>30</v>
      </c>
      <c r="D51" s="6">
        <v>75</v>
      </c>
      <c r="E51" s="6">
        <v>105</v>
      </c>
      <c r="F51" s="6">
        <v>97</v>
      </c>
      <c r="G51" s="5"/>
      <c r="H51" s="6">
        <f t="shared" si="10"/>
        <v>277</v>
      </c>
      <c r="I51" s="43">
        <f t="shared" si="11"/>
        <v>92.333333333333329</v>
      </c>
      <c r="J51" s="49">
        <f>SUM(H51:H54)</f>
        <v>1031</v>
      </c>
      <c r="K51" s="89">
        <f>J51/12</f>
        <v>85.916666666666671</v>
      </c>
    </row>
    <row r="52" spans="1:11" ht="22.8" x14ac:dyDescent="0.3">
      <c r="A52" s="82"/>
      <c r="B52" s="88" t="s">
        <v>145</v>
      </c>
      <c r="C52" s="35" t="s">
        <v>31</v>
      </c>
      <c r="D52" s="8">
        <v>73</v>
      </c>
      <c r="E52" s="8">
        <v>64</v>
      </c>
      <c r="F52" s="8">
        <v>57</v>
      </c>
      <c r="G52" s="7" t="s">
        <v>13</v>
      </c>
      <c r="H52" s="8">
        <f t="shared" si="10"/>
        <v>194</v>
      </c>
      <c r="I52" s="17">
        <f t="shared" si="11"/>
        <v>64.666666666666671</v>
      </c>
      <c r="J52" s="50">
        <f t="shared" ref="J52:K54" si="16">J51</f>
        <v>1031</v>
      </c>
      <c r="K52" s="90">
        <f t="shared" si="16"/>
        <v>85.916666666666671</v>
      </c>
    </row>
    <row r="53" spans="1:11" ht="22.8" x14ac:dyDescent="0.3">
      <c r="A53" s="82"/>
      <c r="B53" s="54"/>
      <c r="C53" s="26" t="s">
        <v>32</v>
      </c>
      <c r="D53" s="8">
        <v>116</v>
      </c>
      <c r="E53" s="8">
        <v>85</v>
      </c>
      <c r="F53" s="8">
        <v>97</v>
      </c>
      <c r="G53" s="7"/>
      <c r="H53" s="8">
        <f t="shared" si="10"/>
        <v>298</v>
      </c>
      <c r="I53" s="17">
        <f t="shared" si="11"/>
        <v>99.333333333333329</v>
      </c>
      <c r="J53" s="50">
        <f t="shared" si="16"/>
        <v>1031</v>
      </c>
      <c r="K53" s="90">
        <f t="shared" si="16"/>
        <v>85.916666666666671</v>
      </c>
    </row>
    <row r="54" spans="1:11" ht="23.4" thickBot="1" x14ac:dyDescent="0.35">
      <c r="A54" s="83"/>
      <c r="B54" s="55"/>
      <c r="C54" s="27" t="s">
        <v>33</v>
      </c>
      <c r="D54" s="10">
        <v>73</v>
      </c>
      <c r="E54" s="10">
        <v>92</v>
      </c>
      <c r="F54" s="10">
        <v>97</v>
      </c>
      <c r="G54" s="9" t="s">
        <v>13</v>
      </c>
      <c r="H54" s="10">
        <f t="shared" si="10"/>
        <v>262</v>
      </c>
      <c r="I54" s="44">
        <f t="shared" si="11"/>
        <v>87.333333333333329</v>
      </c>
      <c r="J54" s="51">
        <f t="shared" si="16"/>
        <v>1031</v>
      </c>
      <c r="K54" s="91">
        <f t="shared" si="16"/>
        <v>85.916666666666671</v>
      </c>
    </row>
    <row r="55" spans="1:11" ht="22.8" x14ac:dyDescent="0.3">
      <c r="A55" s="81">
        <v>14</v>
      </c>
      <c r="B55" s="54"/>
      <c r="C55" s="36" t="s">
        <v>26</v>
      </c>
      <c r="D55" s="6">
        <v>83</v>
      </c>
      <c r="E55" s="6">
        <v>106</v>
      </c>
      <c r="F55" s="6">
        <v>86</v>
      </c>
      <c r="G55" s="5" t="s">
        <v>13</v>
      </c>
      <c r="H55" s="6">
        <f t="shared" si="10"/>
        <v>275</v>
      </c>
      <c r="I55" s="43">
        <f t="shared" si="11"/>
        <v>91.666666666666671</v>
      </c>
      <c r="J55" s="49">
        <f>SUM(H55:H58)</f>
        <v>1002</v>
      </c>
      <c r="K55" s="89">
        <f>J55/12</f>
        <v>83.5</v>
      </c>
    </row>
    <row r="56" spans="1:11" ht="22.8" x14ac:dyDescent="0.3">
      <c r="A56" s="82"/>
      <c r="B56" s="54" t="s">
        <v>53</v>
      </c>
      <c r="C56" s="33" t="s">
        <v>27</v>
      </c>
      <c r="D56" s="8">
        <v>121</v>
      </c>
      <c r="E56" s="8">
        <v>125</v>
      </c>
      <c r="F56" s="8">
        <v>120</v>
      </c>
      <c r="G56" s="7"/>
      <c r="H56" s="8">
        <f t="shared" si="10"/>
        <v>366</v>
      </c>
      <c r="I56" s="17">
        <f t="shared" si="11"/>
        <v>122</v>
      </c>
      <c r="J56" s="50">
        <f t="shared" ref="J56:K58" si="17">J55</f>
        <v>1002</v>
      </c>
      <c r="K56" s="90">
        <f t="shared" si="17"/>
        <v>83.5</v>
      </c>
    </row>
    <row r="57" spans="1:11" ht="22.8" x14ac:dyDescent="0.3">
      <c r="A57" s="82"/>
      <c r="B57" s="54"/>
      <c r="C57" s="33" t="s">
        <v>28</v>
      </c>
      <c r="D57" s="8">
        <v>58</v>
      </c>
      <c r="E57" s="8">
        <v>53</v>
      </c>
      <c r="F57" s="8">
        <v>51</v>
      </c>
      <c r="G57" s="7" t="s">
        <v>13</v>
      </c>
      <c r="H57" s="8">
        <f t="shared" si="10"/>
        <v>162</v>
      </c>
      <c r="I57" s="17">
        <f t="shared" si="11"/>
        <v>54</v>
      </c>
      <c r="J57" s="50">
        <f t="shared" si="17"/>
        <v>1002</v>
      </c>
      <c r="K57" s="90">
        <f t="shared" si="17"/>
        <v>83.5</v>
      </c>
    </row>
    <row r="58" spans="1:11" ht="23.4" thickBot="1" x14ac:dyDescent="0.35">
      <c r="A58" s="83"/>
      <c r="B58" s="55"/>
      <c r="C58" s="37" t="s">
        <v>29</v>
      </c>
      <c r="D58" s="10">
        <v>78</v>
      </c>
      <c r="E58" s="10">
        <v>65</v>
      </c>
      <c r="F58" s="10">
        <v>56</v>
      </c>
      <c r="G58" s="9"/>
      <c r="H58" s="10">
        <f t="shared" si="10"/>
        <v>199</v>
      </c>
      <c r="I58" s="44">
        <f t="shared" si="11"/>
        <v>66.333333333333329</v>
      </c>
      <c r="J58" s="51">
        <f t="shared" si="17"/>
        <v>1002</v>
      </c>
      <c r="K58" s="91">
        <f t="shared" si="17"/>
        <v>83.5</v>
      </c>
    </row>
  </sheetData>
  <sortState ref="B3:K58">
    <sortCondition descending="1" ref="K3:K58"/>
  </sortState>
  <mergeCells count="15">
    <mergeCell ref="A1:K1"/>
    <mergeCell ref="A31:A34"/>
    <mergeCell ref="A3:A6"/>
    <mergeCell ref="A7:A10"/>
    <mergeCell ref="A19:A22"/>
    <mergeCell ref="A23:A26"/>
    <mergeCell ref="A11:A14"/>
    <mergeCell ref="A15:A18"/>
    <mergeCell ref="A27:A30"/>
    <mergeCell ref="A43:A46"/>
    <mergeCell ref="A47:A50"/>
    <mergeCell ref="A51:A54"/>
    <mergeCell ref="A55:A58"/>
    <mergeCell ref="A35:A38"/>
    <mergeCell ref="A39:A42"/>
  </mergeCells>
  <pageMargins left="0" right="0" top="0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70" zoomScaleNormal="70" workbookViewId="0">
      <selection activeCell="M2" sqref="M2"/>
    </sheetView>
  </sheetViews>
  <sheetFormatPr defaultRowHeight="14.4" x14ac:dyDescent="0.3"/>
  <cols>
    <col min="2" max="2" width="48.88671875" customWidth="1"/>
    <col min="3" max="3" width="41.6640625" customWidth="1"/>
    <col min="4" max="8" width="10.33203125" customWidth="1"/>
    <col min="9" max="9" width="8.88671875" style="93"/>
  </cols>
  <sheetData>
    <row r="1" spans="1:11" ht="123.6" customHeight="1" thickBot="1" x14ac:dyDescent="0.35">
      <c r="A1" s="86" t="s">
        <v>139</v>
      </c>
      <c r="B1" s="85"/>
      <c r="C1" s="85"/>
      <c r="D1" s="85"/>
      <c r="E1" s="85"/>
      <c r="F1" s="85"/>
      <c r="G1" s="85"/>
      <c r="H1" s="85"/>
      <c r="I1" s="98"/>
      <c r="J1" s="98"/>
      <c r="K1" s="98"/>
    </row>
    <row r="2" spans="1:11" ht="154.19999999999999" thickBot="1" x14ac:dyDescent="0.35">
      <c r="A2" s="19" t="s">
        <v>9</v>
      </c>
      <c r="B2" s="126" t="s">
        <v>0</v>
      </c>
      <c r="C2" s="102" t="s">
        <v>149</v>
      </c>
      <c r="D2" s="19" t="s">
        <v>1</v>
      </c>
      <c r="E2" s="20" t="s">
        <v>2</v>
      </c>
      <c r="F2" s="19" t="s">
        <v>3</v>
      </c>
      <c r="G2" s="1" t="s">
        <v>5</v>
      </c>
      <c r="H2" s="94" t="s">
        <v>6</v>
      </c>
    </row>
    <row r="3" spans="1:11" ht="23.4" x14ac:dyDescent="0.45">
      <c r="A3" s="18">
        <v>1</v>
      </c>
      <c r="B3" s="120" t="s">
        <v>12</v>
      </c>
      <c r="C3" s="127" t="s">
        <v>11</v>
      </c>
      <c r="D3" s="12">
        <v>141</v>
      </c>
      <c r="E3" s="11">
        <v>180</v>
      </c>
      <c r="F3" s="12">
        <v>128</v>
      </c>
      <c r="G3" s="12">
        <f>SUM(D3:F3)</f>
        <v>449</v>
      </c>
      <c r="H3" s="95">
        <f t="shared" ref="H3:H5" si="0">G3/3</f>
        <v>149.66666666666666</v>
      </c>
    </row>
    <row r="4" spans="1:11" ht="23.4" x14ac:dyDescent="0.45">
      <c r="A4" s="13">
        <v>2</v>
      </c>
      <c r="B4" s="114" t="s">
        <v>10</v>
      </c>
      <c r="C4" s="111" t="s">
        <v>11</v>
      </c>
      <c r="D4" s="8">
        <v>149</v>
      </c>
      <c r="E4" s="7">
        <v>143</v>
      </c>
      <c r="F4" s="8">
        <v>155</v>
      </c>
      <c r="G4" s="8">
        <f>SUM(D4:F4)</f>
        <v>447</v>
      </c>
      <c r="H4" s="96">
        <f t="shared" si="0"/>
        <v>149</v>
      </c>
    </row>
    <row r="5" spans="1:11" ht="23.4" x14ac:dyDescent="0.45">
      <c r="A5" s="13">
        <v>3</v>
      </c>
      <c r="B5" s="117" t="s">
        <v>18</v>
      </c>
      <c r="C5" s="123" t="s">
        <v>146</v>
      </c>
      <c r="D5" s="8">
        <v>155</v>
      </c>
      <c r="E5" s="7">
        <v>107</v>
      </c>
      <c r="F5" s="8">
        <v>145</v>
      </c>
      <c r="G5" s="8">
        <f>SUM(D5:F5)</f>
        <v>407</v>
      </c>
      <c r="H5" s="96">
        <f t="shared" si="0"/>
        <v>135.66666666666666</v>
      </c>
    </row>
    <row r="6" spans="1:11" ht="23.4" x14ac:dyDescent="0.45">
      <c r="A6" s="13">
        <v>4</v>
      </c>
      <c r="B6" s="114" t="s">
        <v>34</v>
      </c>
      <c r="C6" s="123" t="s">
        <v>142</v>
      </c>
      <c r="D6" s="8">
        <v>142</v>
      </c>
      <c r="E6" s="15">
        <v>125</v>
      </c>
      <c r="F6" s="8">
        <v>121</v>
      </c>
      <c r="G6" s="8">
        <f>SUM(D6:F6)</f>
        <v>388</v>
      </c>
      <c r="H6" s="96">
        <f>G6/3</f>
        <v>129.33333333333334</v>
      </c>
    </row>
    <row r="7" spans="1:11" ht="23.4" x14ac:dyDescent="0.45">
      <c r="A7" s="13">
        <v>5</v>
      </c>
      <c r="B7" s="114" t="s">
        <v>50</v>
      </c>
      <c r="C7" s="111" t="s">
        <v>56</v>
      </c>
      <c r="D7" s="8">
        <v>119</v>
      </c>
      <c r="E7" s="7">
        <v>133</v>
      </c>
      <c r="F7" s="8">
        <v>127</v>
      </c>
      <c r="G7" s="8">
        <f>SUM(D7:F7)</f>
        <v>379</v>
      </c>
      <c r="H7" s="96">
        <f>G7/3</f>
        <v>126.33333333333333</v>
      </c>
    </row>
    <row r="8" spans="1:11" ht="23.4" x14ac:dyDescent="0.45">
      <c r="A8" s="13">
        <v>6</v>
      </c>
      <c r="B8" s="114" t="s">
        <v>68</v>
      </c>
      <c r="C8" s="123" t="s">
        <v>147</v>
      </c>
      <c r="D8" s="8">
        <v>126</v>
      </c>
      <c r="E8" s="7">
        <v>100</v>
      </c>
      <c r="F8" s="8">
        <v>150</v>
      </c>
      <c r="G8" s="8">
        <f>SUM(D8:F8)</f>
        <v>376</v>
      </c>
      <c r="H8" s="96">
        <f>G8/3</f>
        <v>125.33333333333333</v>
      </c>
    </row>
    <row r="9" spans="1:11" ht="23.4" x14ac:dyDescent="0.45">
      <c r="A9" s="13">
        <v>7</v>
      </c>
      <c r="B9" s="114" t="s">
        <v>58</v>
      </c>
      <c r="C9" s="123" t="s">
        <v>57</v>
      </c>
      <c r="D9" s="8">
        <v>120</v>
      </c>
      <c r="E9" s="7">
        <v>144</v>
      </c>
      <c r="F9" s="8">
        <v>104</v>
      </c>
      <c r="G9" s="8">
        <f>SUM(D9:F9)</f>
        <v>368</v>
      </c>
      <c r="H9" s="96">
        <f>G9/3</f>
        <v>122.66666666666667</v>
      </c>
    </row>
    <row r="10" spans="1:11" ht="23.4" x14ac:dyDescent="0.45">
      <c r="A10" s="13">
        <v>8</v>
      </c>
      <c r="B10" s="114" t="s">
        <v>27</v>
      </c>
      <c r="C10" s="111" t="s">
        <v>53</v>
      </c>
      <c r="D10" s="8">
        <v>121</v>
      </c>
      <c r="E10" s="7">
        <v>125</v>
      </c>
      <c r="F10" s="8">
        <v>120</v>
      </c>
      <c r="G10" s="8">
        <f>SUM(D10:F10)</f>
        <v>366</v>
      </c>
      <c r="H10" s="96">
        <f>G10/3</f>
        <v>122</v>
      </c>
    </row>
    <row r="11" spans="1:11" ht="23.4" x14ac:dyDescent="0.45">
      <c r="A11" s="13">
        <v>9</v>
      </c>
      <c r="B11" s="117" t="s">
        <v>65</v>
      </c>
      <c r="C11" s="123" t="s">
        <v>62</v>
      </c>
      <c r="D11" s="8">
        <v>132</v>
      </c>
      <c r="E11" s="7">
        <v>93</v>
      </c>
      <c r="F11" s="8">
        <v>136</v>
      </c>
      <c r="G11" s="8">
        <f>SUM(D11:F11)</f>
        <v>361</v>
      </c>
      <c r="H11" s="96">
        <f>G11/3</f>
        <v>120.33333333333333</v>
      </c>
    </row>
    <row r="12" spans="1:11" ht="23.4" x14ac:dyDescent="0.45">
      <c r="A12" s="13">
        <v>10</v>
      </c>
      <c r="B12" s="117" t="s">
        <v>25</v>
      </c>
      <c r="C12" s="123" t="s">
        <v>146</v>
      </c>
      <c r="D12" s="8">
        <v>83</v>
      </c>
      <c r="E12" s="7">
        <v>102</v>
      </c>
      <c r="F12" s="8">
        <v>171</v>
      </c>
      <c r="G12" s="8">
        <f>SUM(D12:F12)</f>
        <v>356</v>
      </c>
      <c r="H12" s="96">
        <f>G12/3</f>
        <v>118.66666666666667</v>
      </c>
    </row>
    <row r="13" spans="1:11" ht="23.4" x14ac:dyDescent="0.45">
      <c r="A13" s="13">
        <v>11</v>
      </c>
      <c r="B13" s="114" t="s">
        <v>59</v>
      </c>
      <c r="C13" s="123" t="s">
        <v>57</v>
      </c>
      <c r="D13" s="8">
        <v>143</v>
      </c>
      <c r="E13" s="7">
        <v>103</v>
      </c>
      <c r="F13" s="8">
        <v>109</v>
      </c>
      <c r="G13" s="8">
        <f>SUM(D13:F13)</f>
        <v>355</v>
      </c>
      <c r="H13" s="96">
        <f>G13/3</f>
        <v>118.33333333333333</v>
      </c>
    </row>
    <row r="14" spans="1:11" ht="23.4" x14ac:dyDescent="0.45">
      <c r="A14" s="13">
        <v>12</v>
      </c>
      <c r="B14" s="115" t="s">
        <v>75</v>
      </c>
      <c r="C14" s="123" t="s">
        <v>71</v>
      </c>
      <c r="D14" s="8">
        <v>121</v>
      </c>
      <c r="E14" s="7">
        <v>120</v>
      </c>
      <c r="F14" s="8">
        <v>110</v>
      </c>
      <c r="G14" s="8">
        <f>SUM(D14:F14)</f>
        <v>351</v>
      </c>
      <c r="H14" s="96">
        <f>G14/3</f>
        <v>117</v>
      </c>
    </row>
    <row r="15" spans="1:11" ht="23.4" x14ac:dyDescent="0.45">
      <c r="A15" s="13">
        <v>13</v>
      </c>
      <c r="B15" s="116" t="s">
        <v>35</v>
      </c>
      <c r="C15" s="123" t="s">
        <v>142</v>
      </c>
      <c r="D15" s="8">
        <v>104</v>
      </c>
      <c r="E15" s="7">
        <v>125</v>
      </c>
      <c r="F15" s="8">
        <v>118</v>
      </c>
      <c r="G15" s="8">
        <f>SUM(D15:F15)</f>
        <v>347</v>
      </c>
      <c r="H15" s="96">
        <f>G15/3</f>
        <v>115.66666666666667</v>
      </c>
    </row>
    <row r="16" spans="1:11" ht="23.4" x14ac:dyDescent="0.45">
      <c r="A16" s="13">
        <v>14</v>
      </c>
      <c r="B16" s="114" t="s">
        <v>67</v>
      </c>
      <c r="C16" s="123" t="s">
        <v>147</v>
      </c>
      <c r="D16" s="8">
        <v>93</v>
      </c>
      <c r="E16" s="7">
        <v>130</v>
      </c>
      <c r="F16" s="8">
        <v>113</v>
      </c>
      <c r="G16" s="8">
        <f>SUM(D16:F16)</f>
        <v>336</v>
      </c>
      <c r="H16" s="96">
        <f>G16/3</f>
        <v>112</v>
      </c>
    </row>
    <row r="17" spans="1:8" ht="23.4" x14ac:dyDescent="0.45">
      <c r="A17" s="13">
        <v>15</v>
      </c>
      <c r="B17" s="114" t="s">
        <v>43</v>
      </c>
      <c r="C17" s="123" t="s">
        <v>137</v>
      </c>
      <c r="D17" s="8">
        <v>120</v>
      </c>
      <c r="E17" s="7">
        <v>109</v>
      </c>
      <c r="F17" s="8">
        <v>100</v>
      </c>
      <c r="G17" s="8">
        <f>SUM(D17:F17)</f>
        <v>329</v>
      </c>
      <c r="H17" s="96">
        <f>G17/3</f>
        <v>109.66666666666667</v>
      </c>
    </row>
    <row r="18" spans="1:8" ht="23.4" x14ac:dyDescent="0.45">
      <c r="A18" s="13">
        <v>16</v>
      </c>
      <c r="B18" s="114" t="s">
        <v>40</v>
      </c>
      <c r="C18" s="123" t="s">
        <v>144</v>
      </c>
      <c r="D18" s="8">
        <v>119</v>
      </c>
      <c r="E18" s="7">
        <v>87</v>
      </c>
      <c r="F18" s="8">
        <v>119</v>
      </c>
      <c r="G18" s="8">
        <f>SUM(D18:F18)</f>
        <v>325</v>
      </c>
      <c r="H18" s="96">
        <f>G18/3</f>
        <v>108.33333333333333</v>
      </c>
    </row>
    <row r="19" spans="1:8" ht="23.4" x14ac:dyDescent="0.45">
      <c r="A19" s="13">
        <v>17</v>
      </c>
      <c r="B19" s="115" t="s">
        <v>22</v>
      </c>
      <c r="C19" s="123" t="s">
        <v>143</v>
      </c>
      <c r="D19" s="8">
        <v>78</v>
      </c>
      <c r="E19" s="7">
        <v>112</v>
      </c>
      <c r="F19" s="8">
        <v>111</v>
      </c>
      <c r="G19" s="8">
        <f>SUM(D19:F19)</f>
        <v>301</v>
      </c>
      <c r="H19" s="96">
        <f>G19/3</f>
        <v>100.33333333333333</v>
      </c>
    </row>
    <row r="20" spans="1:8" ht="29.25" customHeight="1" x14ac:dyDescent="0.45">
      <c r="A20" s="13">
        <v>18</v>
      </c>
      <c r="B20" s="115" t="s">
        <v>32</v>
      </c>
      <c r="C20" s="123" t="s">
        <v>54</v>
      </c>
      <c r="D20" s="8">
        <v>116</v>
      </c>
      <c r="E20" s="7">
        <v>85</v>
      </c>
      <c r="F20" s="8">
        <v>97</v>
      </c>
      <c r="G20" s="8">
        <f>SUM(D20:F20)</f>
        <v>298</v>
      </c>
      <c r="H20" s="96">
        <f>G20/3</f>
        <v>99.333333333333329</v>
      </c>
    </row>
    <row r="21" spans="1:8" ht="23.4" x14ac:dyDescent="0.45">
      <c r="A21" s="13">
        <v>19</v>
      </c>
      <c r="B21" s="114" t="s">
        <v>63</v>
      </c>
      <c r="C21" s="123" t="s">
        <v>62</v>
      </c>
      <c r="D21" s="8">
        <v>99</v>
      </c>
      <c r="E21" s="15">
        <v>116</v>
      </c>
      <c r="F21" s="8">
        <v>82</v>
      </c>
      <c r="G21" s="8">
        <f>SUM(D21:F21)</f>
        <v>297</v>
      </c>
      <c r="H21" s="96">
        <f>G21/3</f>
        <v>99</v>
      </c>
    </row>
    <row r="22" spans="1:8" ht="23.4" x14ac:dyDescent="0.45">
      <c r="A22" s="13">
        <v>20</v>
      </c>
      <c r="B22" s="114" t="s">
        <v>51</v>
      </c>
      <c r="C22" s="111" t="s">
        <v>56</v>
      </c>
      <c r="D22" s="8">
        <v>71</v>
      </c>
      <c r="E22" s="7">
        <v>132</v>
      </c>
      <c r="F22" s="8">
        <v>93</v>
      </c>
      <c r="G22" s="8">
        <f>SUM(D22:F22)</f>
        <v>296</v>
      </c>
      <c r="H22" s="96">
        <f>G22/3</f>
        <v>98.666666666666671</v>
      </c>
    </row>
    <row r="23" spans="1:8" ht="23.4" x14ac:dyDescent="0.45">
      <c r="A23" s="13">
        <v>21</v>
      </c>
      <c r="B23" s="115" t="s">
        <v>73</v>
      </c>
      <c r="C23" s="123" t="s">
        <v>71</v>
      </c>
      <c r="D23" s="8">
        <v>75</v>
      </c>
      <c r="E23" s="7">
        <v>97</v>
      </c>
      <c r="F23" s="8">
        <v>122</v>
      </c>
      <c r="G23" s="8">
        <f>SUM(D23:F23)</f>
        <v>294</v>
      </c>
      <c r="H23" s="96">
        <f>G23/3</f>
        <v>98</v>
      </c>
    </row>
    <row r="24" spans="1:8" ht="23.4" x14ac:dyDescent="0.45">
      <c r="A24" s="13">
        <v>22</v>
      </c>
      <c r="B24" s="114" t="s">
        <v>39</v>
      </c>
      <c r="C24" s="123" t="s">
        <v>144</v>
      </c>
      <c r="D24" s="8">
        <v>94</v>
      </c>
      <c r="E24" s="7">
        <v>92</v>
      </c>
      <c r="F24" s="8">
        <v>105</v>
      </c>
      <c r="G24" s="8">
        <f>SUM(D24:F24)</f>
        <v>291</v>
      </c>
      <c r="H24" s="96">
        <f>G24/3</f>
        <v>97</v>
      </c>
    </row>
    <row r="25" spans="1:8" ht="23.4" x14ac:dyDescent="0.45">
      <c r="A25" s="13">
        <v>23</v>
      </c>
      <c r="B25" s="115" t="s">
        <v>21</v>
      </c>
      <c r="C25" s="123" t="s">
        <v>143</v>
      </c>
      <c r="D25" s="8">
        <v>75</v>
      </c>
      <c r="E25" s="7">
        <v>110</v>
      </c>
      <c r="F25" s="8">
        <v>96</v>
      </c>
      <c r="G25" s="8">
        <f>SUM(D25:F25)</f>
        <v>281</v>
      </c>
      <c r="H25" s="96">
        <f>G25/3</f>
        <v>93.666666666666671</v>
      </c>
    </row>
    <row r="26" spans="1:8" ht="23.4" x14ac:dyDescent="0.45">
      <c r="A26" s="13">
        <v>24</v>
      </c>
      <c r="B26" s="114" t="s">
        <v>30</v>
      </c>
      <c r="C26" s="123" t="s">
        <v>54</v>
      </c>
      <c r="D26" s="8">
        <v>75</v>
      </c>
      <c r="E26" s="7">
        <v>105</v>
      </c>
      <c r="F26" s="8">
        <v>97</v>
      </c>
      <c r="G26" s="8">
        <f>SUM(D26:F26)</f>
        <v>277</v>
      </c>
      <c r="H26" s="96">
        <f>G26/3</f>
        <v>92.333333333333329</v>
      </c>
    </row>
    <row r="27" spans="1:8" ht="23.4" x14ac:dyDescent="0.45">
      <c r="A27" s="13">
        <v>25</v>
      </c>
      <c r="B27" s="114" t="s">
        <v>47</v>
      </c>
      <c r="C27" s="111" t="s">
        <v>55</v>
      </c>
      <c r="D27" s="8">
        <v>67</v>
      </c>
      <c r="E27" s="7">
        <v>121</v>
      </c>
      <c r="F27" s="8">
        <v>89</v>
      </c>
      <c r="G27" s="8">
        <f>SUM(D27:F27)</f>
        <v>277</v>
      </c>
      <c r="H27" s="96">
        <f>G27/3</f>
        <v>92.333333333333329</v>
      </c>
    </row>
    <row r="28" spans="1:8" ht="23.4" x14ac:dyDescent="0.45">
      <c r="A28" s="13">
        <v>26</v>
      </c>
      <c r="B28" s="114" t="s">
        <v>20</v>
      </c>
      <c r="C28" s="111" t="s">
        <v>55</v>
      </c>
      <c r="D28" s="8">
        <v>85</v>
      </c>
      <c r="E28" s="7">
        <v>65</v>
      </c>
      <c r="F28" s="8">
        <v>127</v>
      </c>
      <c r="G28" s="8">
        <f>SUM(D28:F28)</f>
        <v>277</v>
      </c>
      <c r="H28" s="96">
        <f>G28/3</f>
        <v>92.333333333333329</v>
      </c>
    </row>
    <row r="29" spans="1:8" ht="23.4" x14ac:dyDescent="0.45">
      <c r="A29" s="13">
        <v>27</v>
      </c>
      <c r="B29" s="114" t="s">
        <v>44</v>
      </c>
      <c r="C29" s="123" t="s">
        <v>137</v>
      </c>
      <c r="D29" s="8">
        <v>70</v>
      </c>
      <c r="E29" s="7">
        <v>64</v>
      </c>
      <c r="F29" s="8">
        <v>88</v>
      </c>
      <c r="G29" s="8">
        <f>SUM(D29:F29)</f>
        <v>222</v>
      </c>
      <c r="H29" s="96">
        <f>G29/3</f>
        <v>74</v>
      </c>
    </row>
    <row r="30" spans="1:8" ht="24" thickBot="1" x14ac:dyDescent="0.5">
      <c r="A30" s="14">
        <v>28</v>
      </c>
      <c r="B30" s="122" t="s">
        <v>29</v>
      </c>
      <c r="C30" s="124" t="s">
        <v>53</v>
      </c>
      <c r="D30" s="10">
        <v>78</v>
      </c>
      <c r="E30" s="9">
        <v>65</v>
      </c>
      <c r="F30" s="10">
        <v>56</v>
      </c>
      <c r="G30" s="10">
        <f>SUM(D30:F30)</f>
        <v>199</v>
      </c>
      <c r="H30" s="97">
        <f>G30/3</f>
        <v>66.333333333333329</v>
      </c>
    </row>
    <row r="31" spans="1:8" x14ac:dyDescent="0.3">
      <c r="C31" s="128"/>
    </row>
  </sheetData>
  <sortState ref="B3:I58">
    <sortCondition descending="1" ref="H3:H58"/>
  </sortState>
  <mergeCells count="1">
    <mergeCell ref="A1:H1"/>
  </mergeCells>
  <pageMargins left="0" right="0" top="0" bottom="0" header="0" footer="0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19" zoomScale="70" zoomScaleNormal="70" workbookViewId="0">
      <selection activeCell="C40" sqref="C40"/>
    </sheetView>
  </sheetViews>
  <sheetFormatPr defaultRowHeight="14.4" x14ac:dyDescent="0.3"/>
  <cols>
    <col min="2" max="2" width="48.88671875" style="92" customWidth="1"/>
    <col min="3" max="3" width="41.6640625" customWidth="1"/>
    <col min="4" max="6" width="10.33203125" customWidth="1"/>
    <col min="7" max="7" width="6" customWidth="1"/>
    <col min="8" max="9" width="10.33203125" customWidth="1"/>
  </cols>
  <sheetData>
    <row r="1" spans="1:9" ht="110.4" customHeight="1" thickBot="1" x14ac:dyDescent="0.35">
      <c r="A1" s="100" t="s">
        <v>140</v>
      </c>
      <c r="B1" s="85"/>
      <c r="C1" s="85"/>
      <c r="D1" s="85"/>
      <c r="E1" s="85"/>
      <c r="F1" s="85"/>
      <c r="G1" s="85"/>
      <c r="H1" s="85"/>
      <c r="I1" s="85"/>
    </row>
    <row r="2" spans="1:9" ht="154.19999999999999" thickBot="1" x14ac:dyDescent="0.35">
      <c r="A2" s="19" t="s">
        <v>9</v>
      </c>
      <c r="B2" s="24" t="s">
        <v>0</v>
      </c>
      <c r="C2" s="102" t="s">
        <v>149</v>
      </c>
      <c r="D2" s="19" t="s">
        <v>1</v>
      </c>
      <c r="E2" s="20" t="s">
        <v>2</v>
      </c>
      <c r="F2" s="19" t="s">
        <v>3</v>
      </c>
      <c r="G2" s="20" t="s">
        <v>4</v>
      </c>
      <c r="H2" s="1" t="s">
        <v>5</v>
      </c>
      <c r="I2" s="94" t="s">
        <v>6</v>
      </c>
    </row>
    <row r="3" spans="1:9" ht="23.4" x14ac:dyDescent="0.45">
      <c r="A3" s="18">
        <v>1</v>
      </c>
      <c r="B3" s="114" t="s">
        <v>23</v>
      </c>
      <c r="C3" s="111" t="s">
        <v>11</v>
      </c>
      <c r="D3" s="8">
        <v>136</v>
      </c>
      <c r="E3" s="7">
        <v>149</v>
      </c>
      <c r="F3" s="8">
        <v>108</v>
      </c>
      <c r="G3" s="7" t="s">
        <v>13</v>
      </c>
      <c r="H3" s="8">
        <f>SUM(D3:G3)</f>
        <v>393</v>
      </c>
      <c r="I3" s="96">
        <f>H3/3</f>
        <v>131</v>
      </c>
    </row>
    <row r="4" spans="1:9" ht="23.4" x14ac:dyDescent="0.45">
      <c r="A4" s="13">
        <v>2</v>
      </c>
      <c r="B4" s="115" t="s">
        <v>41</v>
      </c>
      <c r="C4" s="123" t="s">
        <v>143</v>
      </c>
      <c r="D4" s="8">
        <v>135</v>
      </c>
      <c r="E4" s="7">
        <v>105</v>
      </c>
      <c r="F4" s="8">
        <v>139</v>
      </c>
      <c r="G4" s="7" t="s">
        <v>13</v>
      </c>
      <c r="H4" s="8">
        <f>SUM(D4:G4)</f>
        <v>379</v>
      </c>
      <c r="I4" s="96">
        <f>H4/3</f>
        <v>126.33333333333333</v>
      </c>
    </row>
    <row r="5" spans="1:9" ht="23.4" x14ac:dyDescent="0.45">
      <c r="A5" s="13">
        <v>3</v>
      </c>
      <c r="B5" s="116" t="s">
        <v>64</v>
      </c>
      <c r="C5" s="123" t="s">
        <v>62</v>
      </c>
      <c r="D5" s="8">
        <v>142</v>
      </c>
      <c r="E5" s="7">
        <v>115</v>
      </c>
      <c r="F5" s="8">
        <v>108</v>
      </c>
      <c r="G5" s="7" t="s">
        <v>13</v>
      </c>
      <c r="H5" s="8">
        <f>SUM(D5:G5)</f>
        <v>365</v>
      </c>
      <c r="I5" s="96">
        <f>H5/3</f>
        <v>121.66666666666667</v>
      </c>
    </row>
    <row r="6" spans="1:9" ht="23.4" x14ac:dyDescent="0.45">
      <c r="A6" s="13">
        <v>4</v>
      </c>
      <c r="B6" s="115" t="s">
        <v>60</v>
      </c>
      <c r="C6" s="123" t="s">
        <v>57</v>
      </c>
      <c r="D6" s="8">
        <v>161</v>
      </c>
      <c r="E6" s="7">
        <v>95</v>
      </c>
      <c r="F6" s="8">
        <v>97</v>
      </c>
      <c r="G6" s="7" t="s">
        <v>13</v>
      </c>
      <c r="H6" s="8">
        <f>SUM(D6:G6)</f>
        <v>353</v>
      </c>
      <c r="I6" s="96">
        <f>H6/3</f>
        <v>117.66666666666667</v>
      </c>
    </row>
    <row r="7" spans="1:9" ht="23.4" x14ac:dyDescent="0.45">
      <c r="A7" s="13">
        <v>5</v>
      </c>
      <c r="B7" s="114" t="s">
        <v>19</v>
      </c>
      <c r="C7" s="111" t="s">
        <v>56</v>
      </c>
      <c r="D7" s="8">
        <v>135</v>
      </c>
      <c r="E7" s="7">
        <v>88</v>
      </c>
      <c r="F7" s="8">
        <v>128</v>
      </c>
      <c r="G7" s="7" t="s">
        <v>13</v>
      </c>
      <c r="H7" s="8">
        <f>SUM(D7:G7)</f>
        <v>351</v>
      </c>
      <c r="I7" s="96">
        <f>H7/3</f>
        <v>117</v>
      </c>
    </row>
    <row r="8" spans="1:9" ht="23.4" x14ac:dyDescent="0.45">
      <c r="A8" s="13">
        <v>6</v>
      </c>
      <c r="B8" s="114" t="s">
        <v>24</v>
      </c>
      <c r="C8" s="111" t="s">
        <v>11</v>
      </c>
      <c r="D8" s="8">
        <v>112</v>
      </c>
      <c r="E8" s="7">
        <v>126</v>
      </c>
      <c r="F8" s="8">
        <v>106</v>
      </c>
      <c r="G8" s="7" t="s">
        <v>13</v>
      </c>
      <c r="H8" s="8">
        <f>SUM(D8:G8)</f>
        <v>344</v>
      </c>
      <c r="I8" s="96">
        <f>H8/3</f>
        <v>114.66666666666667</v>
      </c>
    </row>
    <row r="9" spans="1:9" ht="23.4" x14ac:dyDescent="0.45">
      <c r="A9" s="13">
        <v>7</v>
      </c>
      <c r="B9" s="114" t="s">
        <v>15</v>
      </c>
      <c r="C9" s="123" t="s">
        <v>146</v>
      </c>
      <c r="D9" s="8">
        <v>101</v>
      </c>
      <c r="E9" s="15">
        <v>109</v>
      </c>
      <c r="F9" s="8">
        <v>130</v>
      </c>
      <c r="G9" s="7" t="s">
        <v>13</v>
      </c>
      <c r="H9" s="8">
        <f>SUM(D9:G9)</f>
        <v>340</v>
      </c>
      <c r="I9" s="96">
        <f>H9/3</f>
        <v>113.33333333333333</v>
      </c>
    </row>
    <row r="10" spans="1:9" ht="23.4" x14ac:dyDescent="0.45">
      <c r="A10" s="13">
        <v>8</v>
      </c>
      <c r="B10" s="117" t="s">
        <v>66</v>
      </c>
      <c r="C10" s="123" t="s">
        <v>62</v>
      </c>
      <c r="D10" s="8">
        <v>66</v>
      </c>
      <c r="E10" s="7">
        <v>130</v>
      </c>
      <c r="F10" s="8">
        <v>144</v>
      </c>
      <c r="G10" s="7" t="s">
        <v>13</v>
      </c>
      <c r="H10" s="8">
        <f>SUM(D10:G10)</f>
        <v>340</v>
      </c>
      <c r="I10" s="96">
        <f>H10/3</f>
        <v>113.33333333333333</v>
      </c>
    </row>
    <row r="11" spans="1:9" ht="23.4" x14ac:dyDescent="0.45">
      <c r="A11" s="13">
        <v>9</v>
      </c>
      <c r="B11" s="114" t="s">
        <v>52</v>
      </c>
      <c r="C11" s="111" t="s">
        <v>56</v>
      </c>
      <c r="D11" s="8">
        <v>108</v>
      </c>
      <c r="E11" s="7">
        <v>82</v>
      </c>
      <c r="F11" s="8">
        <v>134</v>
      </c>
      <c r="G11" s="7" t="s">
        <v>13</v>
      </c>
      <c r="H11" s="8">
        <f>SUM(D11:G11)</f>
        <v>324</v>
      </c>
      <c r="I11" s="96">
        <f>H11/3</f>
        <v>108</v>
      </c>
    </row>
    <row r="12" spans="1:9" ht="23.4" x14ac:dyDescent="0.45">
      <c r="A12" s="13">
        <v>10</v>
      </c>
      <c r="B12" s="115" t="s">
        <v>72</v>
      </c>
      <c r="C12" s="123" t="s">
        <v>71</v>
      </c>
      <c r="D12" s="8">
        <v>77</v>
      </c>
      <c r="E12" s="7">
        <v>84</v>
      </c>
      <c r="F12" s="8">
        <v>155</v>
      </c>
      <c r="G12" s="7" t="s">
        <v>13</v>
      </c>
      <c r="H12" s="8">
        <f>SUM(D12:G12)</f>
        <v>316</v>
      </c>
      <c r="I12" s="96">
        <f>H12/3</f>
        <v>105.33333333333333</v>
      </c>
    </row>
    <row r="13" spans="1:9" ht="23.4" x14ac:dyDescent="0.45">
      <c r="A13" s="13">
        <v>11</v>
      </c>
      <c r="B13" s="114" t="s">
        <v>70</v>
      </c>
      <c r="C13" s="123" t="s">
        <v>147</v>
      </c>
      <c r="D13" s="8">
        <v>113</v>
      </c>
      <c r="E13" s="7">
        <v>93</v>
      </c>
      <c r="F13" s="8">
        <v>99</v>
      </c>
      <c r="G13" s="7" t="s">
        <v>13</v>
      </c>
      <c r="H13" s="8">
        <f>SUM(D13:G13)</f>
        <v>305</v>
      </c>
      <c r="I13" s="96">
        <f>H13/3</f>
        <v>101.66666666666667</v>
      </c>
    </row>
    <row r="14" spans="1:9" ht="23.4" x14ac:dyDescent="0.45">
      <c r="A14" s="13">
        <v>12</v>
      </c>
      <c r="B14" s="117" t="s">
        <v>14</v>
      </c>
      <c r="C14" s="123" t="s">
        <v>142</v>
      </c>
      <c r="D14" s="8">
        <v>96</v>
      </c>
      <c r="E14" s="7">
        <v>84</v>
      </c>
      <c r="F14" s="8">
        <v>115</v>
      </c>
      <c r="G14" s="7" t="s">
        <v>13</v>
      </c>
      <c r="H14" s="8">
        <f>SUM(D14:G14)</f>
        <v>295</v>
      </c>
      <c r="I14" s="96">
        <f>H14/3</f>
        <v>98.333333333333329</v>
      </c>
    </row>
    <row r="15" spans="1:9" ht="23.4" x14ac:dyDescent="0.45">
      <c r="A15" s="13">
        <v>13</v>
      </c>
      <c r="B15" s="114" t="s">
        <v>69</v>
      </c>
      <c r="C15" s="123" t="s">
        <v>147</v>
      </c>
      <c r="D15" s="8">
        <v>76</v>
      </c>
      <c r="E15" s="7">
        <v>111</v>
      </c>
      <c r="F15" s="8">
        <v>94</v>
      </c>
      <c r="G15" s="7" t="s">
        <v>13</v>
      </c>
      <c r="H15" s="8">
        <f>SUM(D15:G15)</f>
        <v>281</v>
      </c>
      <c r="I15" s="96">
        <f>H15/3</f>
        <v>93.666666666666671</v>
      </c>
    </row>
    <row r="16" spans="1:9" ht="23.4" x14ac:dyDescent="0.45">
      <c r="A16" s="13">
        <v>14</v>
      </c>
      <c r="B16" s="117" t="s">
        <v>46</v>
      </c>
      <c r="C16" s="123" t="s">
        <v>137</v>
      </c>
      <c r="D16" s="8">
        <v>108</v>
      </c>
      <c r="E16" s="15">
        <v>103</v>
      </c>
      <c r="F16" s="8">
        <v>68</v>
      </c>
      <c r="G16" s="7" t="s">
        <v>13</v>
      </c>
      <c r="H16" s="8">
        <f>SUM(D16:G16)</f>
        <v>279</v>
      </c>
      <c r="I16" s="96">
        <f>H16/3</f>
        <v>93</v>
      </c>
    </row>
    <row r="17" spans="1:9" ht="23.4" x14ac:dyDescent="0.45">
      <c r="A17" s="13">
        <v>15</v>
      </c>
      <c r="B17" s="114" t="s">
        <v>49</v>
      </c>
      <c r="C17" s="111" t="s">
        <v>55</v>
      </c>
      <c r="D17" s="8">
        <v>69</v>
      </c>
      <c r="E17" s="7">
        <v>116</v>
      </c>
      <c r="F17" s="8">
        <v>93</v>
      </c>
      <c r="G17" s="7" t="s">
        <v>13</v>
      </c>
      <c r="H17" s="8">
        <f>SUM(D17:G17)</f>
        <v>278</v>
      </c>
      <c r="I17" s="96">
        <f>H17/3</f>
        <v>92.666666666666671</v>
      </c>
    </row>
    <row r="18" spans="1:9" ht="23.4" x14ac:dyDescent="0.45">
      <c r="A18" s="13">
        <v>16</v>
      </c>
      <c r="B18" s="114" t="s">
        <v>26</v>
      </c>
      <c r="C18" s="111" t="s">
        <v>53</v>
      </c>
      <c r="D18" s="8">
        <v>83</v>
      </c>
      <c r="E18" s="7">
        <v>106</v>
      </c>
      <c r="F18" s="8">
        <v>86</v>
      </c>
      <c r="G18" s="7" t="s">
        <v>13</v>
      </c>
      <c r="H18" s="8">
        <f>SUM(D18:G18)</f>
        <v>275</v>
      </c>
      <c r="I18" s="96">
        <f>H18/3</f>
        <v>91.666666666666671</v>
      </c>
    </row>
    <row r="19" spans="1:9" ht="23.4" x14ac:dyDescent="0.45">
      <c r="A19" s="13">
        <v>17</v>
      </c>
      <c r="B19" s="117" t="s">
        <v>45</v>
      </c>
      <c r="C19" s="123" t="s">
        <v>137</v>
      </c>
      <c r="D19" s="8">
        <v>116</v>
      </c>
      <c r="E19" s="7">
        <v>79</v>
      </c>
      <c r="F19" s="8">
        <v>77</v>
      </c>
      <c r="G19" s="7" t="s">
        <v>13</v>
      </c>
      <c r="H19" s="8">
        <f>SUM(D19:G19)</f>
        <v>272</v>
      </c>
      <c r="I19" s="96">
        <f>H19/3</f>
        <v>90.666666666666671</v>
      </c>
    </row>
    <row r="20" spans="1:9" ht="29.25" customHeight="1" x14ac:dyDescent="0.45">
      <c r="A20" s="13">
        <v>18</v>
      </c>
      <c r="B20" s="114" t="s">
        <v>38</v>
      </c>
      <c r="C20" s="123" t="s">
        <v>144</v>
      </c>
      <c r="D20" s="8">
        <v>108</v>
      </c>
      <c r="E20" s="7">
        <v>93</v>
      </c>
      <c r="F20" s="8">
        <v>66</v>
      </c>
      <c r="G20" s="7" t="s">
        <v>13</v>
      </c>
      <c r="H20" s="8">
        <f>SUM(D20:G20)</f>
        <v>267</v>
      </c>
      <c r="I20" s="96">
        <f>H20/3</f>
        <v>89</v>
      </c>
    </row>
    <row r="21" spans="1:9" ht="23.4" x14ac:dyDescent="0.45">
      <c r="A21" s="13">
        <v>19</v>
      </c>
      <c r="B21" s="125" t="s">
        <v>33</v>
      </c>
      <c r="C21" s="123" t="s">
        <v>145</v>
      </c>
      <c r="D21" s="8">
        <v>73</v>
      </c>
      <c r="E21" s="7">
        <v>92</v>
      </c>
      <c r="F21" s="8">
        <v>97</v>
      </c>
      <c r="G21" s="7" t="s">
        <v>13</v>
      </c>
      <c r="H21" s="8">
        <f>SUM(D21:G21)</f>
        <v>262</v>
      </c>
      <c r="I21" s="96">
        <f>H21/3</f>
        <v>87.333333333333329</v>
      </c>
    </row>
    <row r="22" spans="1:9" ht="23.4" x14ac:dyDescent="0.45">
      <c r="A22" s="13">
        <v>20</v>
      </c>
      <c r="B22" s="115" t="s">
        <v>74</v>
      </c>
      <c r="C22" s="123" t="s">
        <v>71</v>
      </c>
      <c r="D22" s="8">
        <v>85</v>
      </c>
      <c r="E22" s="7">
        <v>76</v>
      </c>
      <c r="F22" s="8">
        <v>98</v>
      </c>
      <c r="G22" s="7" t="s">
        <v>13</v>
      </c>
      <c r="H22" s="8">
        <f>SUM(D22:G22)</f>
        <v>259</v>
      </c>
      <c r="I22" s="96">
        <f>H22/3</f>
        <v>86.333333333333329</v>
      </c>
    </row>
    <row r="23" spans="1:9" ht="23.4" x14ac:dyDescent="0.45">
      <c r="A23" s="13">
        <v>21</v>
      </c>
      <c r="B23" s="117" t="s">
        <v>36</v>
      </c>
      <c r="C23" s="123" t="s">
        <v>142</v>
      </c>
      <c r="D23" s="8">
        <v>93</v>
      </c>
      <c r="E23" s="7">
        <v>80</v>
      </c>
      <c r="F23" s="8">
        <v>82</v>
      </c>
      <c r="G23" s="7" t="s">
        <v>13</v>
      </c>
      <c r="H23" s="8">
        <f>SUM(D23:G23)</f>
        <v>255</v>
      </c>
      <c r="I23" s="96">
        <f>H23/3</f>
        <v>85</v>
      </c>
    </row>
    <row r="24" spans="1:9" ht="23.4" x14ac:dyDescent="0.45">
      <c r="A24" s="13">
        <v>22</v>
      </c>
      <c r="B24" s="117" t="s">
        <v>17</v>
      </c>
      <c r="C24" s="123" t="s">
        <v>146</v>
      </c>
      <c r="D24" s="8">
        <v>65</v>
      </c>
      <c r="E24" s="7">
        <v>89</v>
      </c>
      <c r="F24" s="8">
        <v>93</v>
      </c>
      <c r="G24" s="7" t="s">
        <v>13</v>
      </c>
      <c r="H24" s="8">
        <f>SUM(D24:G24)</f>
        <v>247</v>
      </c>
      <c r="I24" s="96">
        <f>H24/3</f>
        <v>82.333333333333329</v>
      </c>
    </row>
    <row r="25" spans="1:9" ht="23.4" x14ac:dyDescent="0.45">
      <c r="A25" s="13">
        <v>23</v>
      </c>
      <c r="B25" s="114" t="s">
        <v>48</v>
      </c>
      <c r="C25" s="111" t="s">
        <v>55</v>
      </c>
      <c r="D25" s="8">
        <v>94</v>
      </c>
      <c r="E25" s="7">
        <v>70</v>
      </c>
      <c r="F25" s="8">
        <v>76</v>
      </c>
      <c r="G25" s="7" t="s">
        <v>13</v>
      </c>
      <c r="H25" s="8">
        <f>SUM(D25:G25)</f>
        <v>240</v>
      </c>
      <c r="I25" s="96">
        <f>H25/3</f>
        <v>80</v>
      </c>
    </row>
    <row r="26" spans="1:9" ht="23.4" x14ac:dyDescent="0.45">
      <c r="A26" s="13">
        <v>24</v>
      </c>
      <c r="B26" s="115" t="s">
        <v>42</v>
      </c>
      <c r="C26" s="123" t="s">
        <v>143</v>
      </c>
      <c r="D26" s="8">
        <v>84</v>
      </c>
      <c r="E26" s="7">
        <v>57</v>
      </c>
      <c r="F26" s="8">
        <v>86</v>
      </c>
      <c r="G26" s="7" t="s">
        <v>13</v>
      </c>
      <c r="H26" s="8">
        <f>SUM(D26:G26)</f>
        <v>227</v>
      </c>
      <c r="I26" s="96">
        <f>H26/3</f>
        <v>75.666666666666671</v>
      </c>
    </row>
    <row r="27" spans="1:9" ht="23.4" x14ac:dyDescent="0.45">
      <c r="A27" s="13">
        <v>25</v>
      </c>
      <c r="B27" s="125" t="s">
        <v>61</v>
      </c>
      <c r="C27" s="123" t="s">
        <v>57</v>
      </c>
      <c r="D27" s="8">
        <v>76</v>
      </c>
      <c r="E27" s="7">
        <v>80</v>
      </c>
      <c r="F27" s="8">
        <v>68</v>
      </c>
      <c r="G27" s="7" t="s">
        <v>13</v>
      </c>
      <c r="H27" s="8">
        <f>SUM(D27:G27)</f>
        <v>224</v>
      </c>
      <c r="I27" s="96">
        <f>H27/3</f>
        <v>74.666666666666671</v>
      </c>
    </row>
    <row r="28" spans="1:9" ht="23.4" x14ac:dyDescent="0.45">
      <c r="A28" s="13">
        <v>26</v>
      </c>
      <c r="B28" s="114" t="s">
        <v>37</v>
      </c>
      <c r="C28" s="123" t="s">
        <v>144</v>
      </c>
      <c r="D28" s="8">
        <v>89</v>
      </c>
      <c r="E28" s="7">
        <v>46</v>
      </c>
      <c r="F28" s="8">
        <v>66</v>
      </c>
      <c r="G28" s="7" t="s">
        <v>13</v>
      </c>
      <c r="H28" s="8">
        <f>SUM(D28:G28)</f>
        <v>201</v>
      </c>
      <c r="I28" s="96">
        <f>H28/3</f>
        <v>67</v>
      </c>
    </row>
    <row r="29" spans="1:9" ht="23.4" x14ac:dyDescent="0.45">
      <c r="A29" s="13">
        <v>27</v>
      </c>
      <c r="B29" s="114" t="s">
        <v>31</v>
      </c>
      <c r="C29" s="123" t="s">
        <v>145</v>
      </c>
      <c r="D29" s="8">
        <v>73</v>
      </c>
      <c r="E29" s="7">
        <v>64</v>
      </c>
      <c r="F29" s="8">
        <v>57</v>
      </c>
      <c r="G29" s="7" t="s">
        <v>13</v>
      </c>
      <c r="H29" s="8">
        <f>SUM(D29:G29)</f>
        <v>194</v>
      </c>
      <c r="I29" s="96">
        <f>H29/3</f>
        <v>64.666666666666671</v>
      </c>
    </row>
    <row r="30" spans="1:9" ht="24" thickBot="1" x14ac:dyDescent="0.5">
      <c r="A30" s="14">
        <v>28</v>
      </c>
      <c r="B30" s="122" t="s">
        <v>28</v>
      </c>
      <c r="C30" s="124" t="s">
        <v>53</v>
      </c>
      <c r="D30" s="10">
        <v>58</v>
      </c>
      <c r="E30" s="9">
        <v>53</v>
      </c>
      <c r="F30" s="10">
        <v>51</v>
      </c>
      <c r="G30" s="9" t="s">
        <v>13</v>
      </c>
      <c r="H30" s="10">
        <f>SUM(D30:G30)</f>
        <v>162</v>
      </c>
      <c r="I30" s="97">
        <f>H30/3</f>
        <v>54</v>
      </c>
    </row>
  </sheetData>
  <mergeCells count="1">
    <mergeCell ref="A1:I1"/>
  </mergeCells>
  <pageMargins left="0" right="0" top="0" bottom="0" header="0" footer="0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70" zoomScaleNormal="70" workbookViewId="0">
      <selection activeCell="T25" sqref="S25:T25"/>
    </sheetView>
  </sheetViews>
  <sheetFormatPr defaultRowHeight="14.4" x14ac:dyDescent="0.3"/>
  <cols>
    <col min="2" max="2" width="46.6640625" customWidth="1"/>
    <col min="3" max="3" width="40.88671875" customWidth="1"/>
    <col min="4" max="6" width="9.109375" customWidth="1"/>
    <col min="7" max="7" width="7.33203125" customWidth="1"/>
    <col min="8" max="8" width="10.44140625" customWidth="1"/>
    <col min="9" max="10" width="12" customWidth="1"/>
    <col min="11" max="11" width="12.44140625" customWidth="1"/>
    <col min="12" max="12" width="7.5546875" customWidth="1"/>
  </cols>
  <sheetData>
    <row r="1" spans="1:12" ht="130.19999999999999" customHeight="1" thickBot="1" x14ac:dyDescent="0.35">
      <c r="A1" s="86" t="s">
        <v>150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65"/>
    </row>
    <row r="2" spans="1:12" ht="175.8" thickBot="1" x14ac:dyDescent="0.35">
      <c r="A2" s="3" t="s">
        <v>9</v>
      </c>
      <c r="B2" s="102" t="s">
        <v>149</v>
      </c>
      <c r="C2" s="24" t="s">
        <v>0</v>
      </c>
      <c r="D2" s="3" t="s">
        <v>1</v>
      </c>
      <c r="E2" s="2" t="s">
        <v>2</v>
      </c>
      <c r="F2" s="3" t="s">
        <v>3</v>
      </c>
      <c r="G2" s="2" t="s">
        <v>4</v>
      </c>
      <c r="H2" s="4" t="s">
        <v>5</v>
      </c>
      <c r="I2" s="16" t="s">
        <v>6</v>
      </c>
      <c r="J2" s="4" t="s">
        <v>7</v>
      </c>
      <c r="K2" s="45" t="s">
        <v>8</v>
      </c>
    </row>
    <row r="3" spans="1:12" ht="22.8" x14ac:dyDescent="0.3">
      <c r="A3" s="81">
        <v>1</v>
      </c>
      <c r="B3" s="52"/>
      <c r="C3" s="25" t="s">
        <v>98</v>
      </c>
      <c r="D3" s="6">
        <v>103</v>
      </c>
      <c r="E3" s="5">
        <v>110</v>
      </c>
      <c r="F3" s="6">
        <v>117</v>
      </c>
      <c r="G3" s="5"/>
      <c r="H3" s="6">
        <f t="shared" ref="H3:H34" si="0">SUM(D3:G3)</f>
        <v>330</v>
      </c>
      <c r="I3" s="43">
        <f t="shared" ref="I3:I34" si="1">H3/3</f>
        <v>110</v>
      </c>
      <c r="J3" s="49">
        <f>SUM(H3:H6)</f>
        <v>1340</v>
      </c>
      <c r="K3" s="46">
        <f>J3/12</f>
        <v>111.66666666666667</v>
      </c>
    </row>
    <row r="4" spans="1:12" ht="22.8" x14ac:dyDescent="0.3">
      <c r="A4" s="82"/>
      <c r="B4" s="88" t="s">
        <v>151</v>
      </c>
      <c r="C4" s="26" t="s">
        <v>99</v>
      </c>
      <c r="D4" s="8">
        <v>89</v>
      </c>
      <c r="E4" s="7">
        <v>69</v>
      </c>
      <c r="F4" s="8">
        <v>70</v>
      </c>
      <c r="G4" s="7"/>
      <c r="H4" s="8">
        <f t="shared" si="0"/>
        <v>228</v>
      </c>
      <c r="I4" s="17">
        <f t="shared" si="1"/>
        <v>76</v>
      </c>
      <c r="J4" s="50">
        <f t="shared" ref="J4:K6" si="2">J3</f>
        <v>1340</v>
      </c>
      <c r="K4" s="47">
        <f t="shared" si="2"/>
        <v>111.66666666666667</v>
      </c>
    </row>
    <row r="5" spans="1:12" ht="22.8" x14ac:dyDescent="0.3">
      <c r="A5" s="82"/>
      <c r="B5" s="54"/>
      <c r="C5" s="26" t="s">
        <v>100</v>
      </c>
      <c r="D5" s="8">
        <v>135</v>
      </c>
      <c r="E5" s="7">
        <v>116</v>
      </c>
      <c r="F5" s="8">
        <v>186</v>
      </c>
      <c r="G5" s="7" t="s">
        <v>13</v>
      </c>
      <c r="H5" s="8">
        <f t="shared" si="0"/>
        <v>437</v>
      </c>
      <c r="I5" s="17">
        <f t="shared" si="1"/>
        <v>145.66666666666666</v>
      </c>
      <c r="J5" s="50">
        <f t="shared" si="2"/>
        <v>1340</v>
      </c>
      <c r="K5" s="47">
        <f t="shared" si="2"/>
        <v>111.66666666666667</v>
      </c>
    </row>
    <row r="6" spans="1:12" ht="23.4" thickBot="1" x14ac:dyDescent="0.35">
      <c r="A6" s="83"/>
      <c r="B6" s="55"/>
      <c r="C6" s="27" t="s">
        <v>101</v>
      </c>
      <c r="D6" s="10">
        <v>101</v>
      </c>
      <c r="E6" s="9">
        <v>131</v>
      </c>
      <c r="F6" s="10">
        <v>113</v>
      </c>
      <c r="G6" s="9" t="s">
        <v>13</v>
      </c>
      <c r="H6" s="10">
        <f t="shared" si="0"/>
        <v>345</v>
      </c>
      <c r="I6" s="44">
        <f t="shared" si="1"/>
        <v>115</v>
      </c>
      <c r="J6" s="51">
        <f t="shared" si="2"/>
        <v>1340</v>
      </c>
      <c r="K6" s="48">
        <f t="shared" si="2"/>
        <v>111.66666666666667</v>
      </c>
    </row>
    <row r="7" spans="1:12" ht="22.8" x14ac:dyDescent="0.3">
      <c r="A7" s="81">
        <v>2</v>
      </c>
      <c r="B7" s="52"/>
      <c r="C7" s="36" t="s">
        <v>95</v>
      </c>
      <c r="D7" s="6">
        <v>128</v>
      </c>
      <c r="E7" s="5">
        <v>123</v>
      </c>
      <c r="F7" s="6">
        <v>99</v>
      </c>
      <c r="G7" s="5"/>
      <c r="H7" s="6">
        <f t="shared" si="0"/>
        <v>350</v>
      </c>
      <c r="I7" s="43">
        <f t="shared" si="1"/>
        <v>116.66666666666667</v>
      </c>
      <c r="J7" s="49">
        <f>SUM(H7:H10)</f>
        <v>1307</v>
      </c>
      <c r="K7" s="46">
        <f>J7/12</f>
        <v>108.91666666666667</v>
      </c>
    </row>
    <row r="8" spans="1:12" ht="22.8" x14ac:dyDescent="0.3">
      <c r="A8" s="82"/>
      <c r="B8" s="88" t="s">
        <v>152</v>
      </c>
      <c r="C8" s="33" t="s">
        <v>96</v>
      </c>
      <c r="D8" s="8">
        <v>119</v>
      </c>
      <c r="E8" s="7">
        <v>134</v>
      </c>
      <c r="F8" s="8">
        <v>132</v>
      </c>
      <c r="G8" s="7"/>
      <c r="H8" s="8">
        <f t="shared" si="0"/>
        <v>385</v>
      </c>
      <c r="I8" s="17">
        <f t="shared" si="1"/>
        <v>128.33333333333334</v>
      </c>
      <c r="J8" s="50">
        <f t="shared" ref="J8:K10" si="3">J7</f>
        <v>1307</v>
      </c>
      <c r="K8" s="47">
        <f t="shared" si="3"/>
        <v>108.91666666666667</v>
      </c>
    </row>
    <row r="9" spans="1:12" ht="22.8" x14ac:dyDescent="0.3">
      <c r="A9" s="82"/>
      <c r="B9" s="54"/>
      <c r="C9" s="33" t="s">
        <v>97</v>
      </c>
      <c r="D9" s="8">
        <v>77</v>
      </c>
      <c r="E9" s="7">
        <v>105</v>
      </c>
      <c r="F9" s="8">
        <v>90</v>
      </c>
      <c r="G9" s="7" t="s">
        <v>13</v>
      </c>
      <c r="H9" s="8">
        <f t="shared" si="0"/>
        <v>272</v>
      </c>
      <c r="I9" s="17">
        <f t="shared" si="1"/>
        <v>90.666666666666671</v>
      </c>
      <c r="J9" s="50">
        <f t="shared" si="3"/>
        <v>1307</v>
      </c>
      <c r="K9" s="47">
        <f t="shared" si="3"/>
        <v>108.91666666666667</v>
      </c>
    </row>
    <row r="10" spans="1:12" ht="23.4" thickBot="1" x14ac:dyDescent="0.35">
      <c r="A10" s="83"/>
      <c r="B10" s="54"/>
      <c r="C10" s="78" t="s">
        <v>133</v>
      </c>
      <c r="D10" s="10">
        <v>71</v>
      </c>
      <c r="E10" s="9">
        <v>122</v>
      </c>
      <c r="F10" s="10">
        <v>107</v>
      </c>
      <c r="G10" s="9" t="s">
        <v>13</v>
      </c>
      <c r="H10" s="10">
        <f t="shared" si="0"/>
        <v>300</v>
      </c>
      <c r="I10" s="44">
        <f t="shared" si="1"/>
        <v>100</v>
      </c>
      <c r="J10" s="51">
        <f t="shared" si="3"/>
        <v>1307</v>
      </c>
      <c r="K10" s="48">
        <f t="shared" si="3"/>
        <v>108.91666666666667</v>
      </c>
    </row>
    <row r="11" spans="1:12" ht="22.8" x14ac:dyDescent="0.3">
      <c r="A11" s="81">
        <v>3</v>
      </c>
      <c r="B11" s="67"/>
      <c r="C11" s="71" t="s">
        <v>106</v>
      </c>
      <c r="D11" s="40">
        <v>122</v>
      </c>
      <c r="E11" s="5">
        <v>123</v>
      </c>
      <c r="F11" s="6">
        <v>118</v>
      </c>
      <c r="G11" s="5"/>
      <c r="H11" s="6">
        <f t="shared" si="0"/>
        <v>363</v>
      </c>
      <c r="I11" s="43">
        <f t="shared" si="1"/>
        <v>121</v>
      </c>
      <c r="J11" s="49">
        <f>SUM(H11:H14)</f>
        <v>1266</v>
      </c>
      <c r="K11" s="46">
        <f>J11/12</f>
        <v>105.5</v>
      </c>
    </row>
    <row r="12" spans="1:12" ht="22.8" x14ac:dyDescent="0.3">
      <c r="A12" s="82"/>
      <c r="B12" s="103" t="s">
        <v>131</v>
      </c>
      <c r="C12" s="73" t="s">
        <v>107</v>
      </c>
      <c r="D12" s="41">
        <v>107</v>
      </c>
      <c r="E12" s="7">
        <v>119</v>
      </c>
      <c r="F12" s="8">
        <v>95</v>
      </c>
      <c r="G12" s="7"/>
      <c r="H12" s="8">
        <f t="shared" si="0"/>
        <v>321</v>
      </c>
      <c r="I12" s="17">
        <f t="shared" si="1"/>
        <v>107</v>
      </c>
      <c r="J12" s="50">
        <f t="shared" ref="J12:K14" si="4">J11</f>
        <v>1266</v>
      </c>
      <c r="K12" s="47">
        <f t="shared" si="4"/>
        <v>105.5</v>
      </c>
    </row>
    <row r="13" spans="1:12" ht="22.8" x14ac:dyDescent="0.3">
      <c r="A13" s="82"/>
      <c r="B13" s="69"/>
      <c r="C13" s="73" t="s">
        <v>108</v>
      </c>
      <c r="D13" s="41">
        <v>102</v>
      </c>
      <c r="E13" s="7">
        <v>95</v>
      </c>
      <c r="F13" s="8">
        <v>96</v>
      </c>
      <c r="G13" s="7" t="s">
        <v>13</v>
      </c>
      <c r="H13" s="8">
        <f t="shared" si="0"/>
        <v>293</v>
      </c>
      <c r="I13" s="17">
        <f t="shared" si="1"/>
        <v>97.666666666666671</v>
      </c>
      <c r="J13" s="50">
        <f t="shared" si="4"/>
        <v>1266</v>
      </c>
      <c r="K13" s="47">
        <f t="shared" si="4"/>
        <v>105.5</v>
      </c>
    </row>
    <row r="14" spans="1:12" ht="23.4" thickBot="1" x14ac:dyDescent="0.35">
      <c r="A14" s="83"/>
      <c r="B14" s="70"/>
      <c r="C14" s="74" t="s">
        <v>109</v>
      </c>
      <c r="D14" s="42">
        <v>82</v>
      </c>
      <c r="E14" s="39">
        <v>108</v>
      </c>
      <c r="F14" s="10">
        <v>99</v>
      </c>
      <c r="G14" s="9" t="s">
        <v>13</v>
      </c>
      <c r="H14" s="10">
        <f t="shared" si="0"/>
        <v>289</v>
      </c>
      <c r="I14" s="44">
        <f t="shared" si="1"/>
        <v>96.333333333333329</v>
      </c>
      <c r="J14" s="51">
        <f t="shared" si="4"/>
        <v>1266</v>
      </c>
      <c r="K14" s="48">
        <f t="shared" si="4"/>
        <v>105.5</v>
      </c>
    </row>
    <row r="15" spans="1:12" ht="22.8" x14ac:dyDescent="0.3">
      <c r="A15" s="81">
        <v>4</v>
      </c>
      <c r="B15" s="52"/>
      <c r="C15" s="79" t="s">
        <v>122</v>
      </c>
      <c r="D15" s="6">
        <v>84</v>
      </c>
      <c r="E15" s="5">
        <v>113</v>
      </c>
      <c r="F15" s="6">
        <v>124</v>
      </c>
      <c r="G15" s="5"/>
      <c r="H15" s="6">
        <f t="shared" si="0"/>
        <v>321</v>
      </c>
      <c r="I15" s="43">
        <f t="shared" si="1"/>
        <v>107</v>
      </c>
      <c r="J15" s="49">
        <f>SUM(H15:H18)</f>
        <v>1203</v>
      </c>
      <c r="K15" s="46">
        <f>J15/12</f>
        <v>100.25</v>
      </c>
    </row>
    <row r="16" spans="1:12" ht="22.8" x14ac:dyDescent="0.3">
      <c r="A16" s="82"/>
      <c r="B16" s="88" t="s">
        <v>153</v>
      </c>
      <c r="C16" s="32" t="s">
        <v>123</v>
      </c>
      <c r="D16" s="8">
        <v>122</v>
      </c>
      <c r="E16" s="7">
        <v>107</v>
      </c>
      <c r="F16" s="8">
        <v>102</v>
      </c>
      <c r="G16" s="7" t="s">
        <v>13</v>
      </c>
      <c r="H16" s="8">
        <f t="shared" si="0"/>
        <v>331</v>
      </c>
      <c r="I16" s="17">
        <f t="shared" si="1"/>
        <v>110.33333333333333</v>
      </c>
      <c r="J16" s="50">
        <f t="shared" ref="J16:K18" si="5">J15</f>
        <v>1203</v>
      </c>
      <c r="K16" s="47">
        <f t="shared" si="5"/>
        <v>100.25</v>
      </c>
    </row>
    <row r="17" spans="1:11" ht="22.8" x14ac:dyDescent="0.3">
      <c r="A17" s="82"/>
      <c r="B17" s="54"/>
      <c r="C17" s="32" t="s">
        <v>124</v>
      </c>
      <c r="D17" s="8">
        <v>85</v>
      </c>
      <c r="E17" s="7">
        <v>88</v>
      </c>
      <c r="F17" s="8">
        <v>88</v>
      </c>
      <c r="G17" s="7" t="s">
        <v>13</v>
      </c>
      <c r="H17" s="8">
        <f t="shared" si="0"/>
        <v>261</v>
      </c>
      <c r="I17" s="17">
        <f t="shared" si="1"/>
        <v>87</v>
      </c>
      <c r="J17" s="50">
        <f t="shared" si="5"/>
        <v>1203</v>
      </c>
      <c r="K17" s="47">
        <f t="shared" si="5"/>
        <v>100.25</v>
      </c>
    </row>
    <row r="18" spans="1:11" ht="23.4" thickBot="1" x14ac:dyDescent="0.35">
      <c r="A18" s="83"/>
      <c r="B18" s="55"/>
      <c r="C18" s="27" t="s">
        <v>125</v>
      </c>
      <c r="D18" s="10">
        <v>82</v>
      </c>
      <c r="E18" s="9">
        <v>101</v>
      </c>
      <c r="F18" s="10">
        <v>107</v>
      </c>
      <c r="G18" s="9"/>
      <c r="H18" s="10">
        <f t="shared" si="0"/>
        <v>290</v>
      </c>
      <c r="I18" s="44">
        <f t="shared" si="1"/>
        <v>96.666666666666671</v>
      </c>
      <c r="J18" s="51">
        <f t="shared" si="5"/>
        <v>1203</v>
      </c>
      <c r="K18" s="48">
        <f t="shared" si="5"/>
        <v>100.25</v>
      </c>
    </row>
    <row r="19" spans="1:11" ht="22.8" x14ac:dyDescent="0.3">
      <c r="A19" s="81">
        <v>5</v>
      </c>
      <c r="B19" s="52"/>
      <c r="C19" s="25" t="s">
        <v>102</v>
      </c>
      <c r="D19" s="6">
        <v>85</v>
      </c>
      <c r="E19" s="5">
        <v>144</v>
      </c>
      <c r="F19" s="6">
        <v>81</v>
      </c>
      <c r="G19" s="5"/>
      <c r="H19" s="6">
        <f t="shared" si="0"/>
        <v>310</v>
      </c>
      <c r="I19" s="43">
        <f t="shared" si="1"/>
        <v>103.33333333333333</v>
      </c>
      <c r="J19" s="49">
        <f>SUM(H19:H22)</f>
        <v>1186</v>
      </c>
      <c r="K19" s="46">
        <f>J19/12</f>
        <v>98.833333333333329</v>
      </c>
    </row>
    <row r="20" spans="1:11" ht="22.8" x14ac:dyDescent="0.3">
      <c r="A20" s="82"/>
      <c r="B20" s="88" t="s">
        <v>154</v>
      </c>
      <c r="C20" s="26" t="s">
        <v>103</v>
      </c>
      <c r="D20" s="8">
        <v>91</v>
      </c>
      <c r="E20" s="7">
        <v>79</v>
      </c>
      <c r="F20" s="8">
        <v>72</v>
      </c>
      <c r="G20" s="7" t="s">
        <v>13</v>
      </c>
      <c r="H20" s="8">
        <f t="shared" si="0"/>
        <v>242</v>
      </c>
      <c r="I20" s="17">
        <f t="shared" si="1"/>
        <v>80.666666666666671</v>
      </c>
      <c r="J20" s="50">
        <f t="shared" ref="J20:K22" si="6">J19</f>
        <v>1186</v>
      </c>
      <c r="K20" s="47">
        <f t="shared" si="6"/>
        <v>98.833333333333329</v>
      </c>
    </row>
    <row r="21" spans="1:11" ht="22.8" x14ac:dyDescent="0.3">
      <c r="A21" s="82"/>
      <c r="B21" s="54"/>
      <c r="C21" s="26" t="s">
        <v>104</v>
      </c>
      <c r="D21" s="8">
        <v>56</v>
      </c>
      <c r="E21" s="7">
        <v>102</v>
      </c>
      <c r="F21" s="8">
        <v>88</v>
      </c>
      <c r="G21" s="7" t="s">
        <v>13</v>
      </c>
      <c r="H21" s="8">
        <f t="shared" si="0"/>
        <v>246</v>
      </c>
      <c r="I21" s="17">
        <f t="shared" si="1"/>
        <v>82</v>
      </c>
      <c r="J21" s="50">
        <f t="shared" si="6"/>
        <v>1186</v>
      </c>
      <c r="K21" s="47">
        <f t="shared" si="6"/>
        <v>98.833333333333329</v>
      </c>
    </row>
    <row r="22" spans="1:11" ht="23.4" thickBot="1" x14ac:dyDescent="0.35">
      <c r="A22" s="83"/>
      <c r="B22" s="55"/>
      <c r="C22" s="27" t="s">
        <v>105</v>
      </c>
      <c r="D22" s="10">
        <v>101</v>
      </c>
      <c r="E22" s="9">
        <v>147</v>
      </c>
      <c r="F22" s="10">
        <v>140</v>
      </c>
      <c r="G22" s="9"/>
      <c r="H22" s="10">
        <f t="shared" si="0"/>
        <v>388</v>
      </c>
      <c r="I22" s="44">
        <f t="shared" si="1"/>
        <v>129.33333333333334</v>
      </c>
      <c r="J22" s="51">
        <f t="shared" si="6"/>
        <v>1186</v>
      </c>
      <c r="K22" s="48">
        <f t="shared" si="6"/>
        <v>98.833333333333329</v>
      </c>
    </row>
    <row r="23" spans="1:11" ht="22.8" x14ac:dyDescent="0.3">
      <c r="A23" s="81">
        <v>6</v>
      </c>
      <c r="B23" s="54"/>
      <c r="C23" s="25" t="s">
        <v>126</v>
      </c>
      <c r="D23" s="6">
        <v>71</v>
      </c>
      <c r="E23" s="5">
        <v>55</v>
      </c>
      <c r="F23" s="6">
        <v>88</v>
      </c>
      <c r="G23" s="5" t="s">
        <v>13</v>
      </c>
      <c r="H23" s="6">
        <f t="shared" si="0"/>
        <v>214</v>
      </c>
      <c r="I23" s="43">
        <f t="shared" si="1"/>
        <v>71.333333333333329</v>
      </c>
      <c r="J23" s="49">
        <f>SUM(H23:H26)</f>
        <v>1160</v>
      </c>
      <c r="K23" s="46">
        <f>J23/12</f>
        <v>96.666666666666671</v>
      </c>
    </row>
    <row r="24" spans="1:11" ht="22.8" x14ac:dyDescent="0.3">
      <c r="A24" s="82"/>
      <c r="B24" s="88" t="s">
        <v>155</v>
      </c>
      <c r="C24" s="35" t="s">
        <v>127</v>
      </c>
      <c r="D24" s="8">
        <v>161</v>
      </c>
      <c r="E24" s="7">
        <v>86</v>
      </c>
      <c r="F24" s="8">
        <v>89</v>
      </c>
      <c r="G24" s="7"/>
      <c r="H24" s="8">
        <f t="shared" si="0"/>
        <v>336</v>
      </c>
      <c r="I24" s="17">
        <f t="shared" si="1"/>
        <v>112</v>
      </c>
      <c r="J24" s="50">
        <f t="shared" ref="J24:K26" si="7">J23</f>
        <v>1160</v>
      </c>
      <c r="K24" s="47">
        <f t="shared" si="7"/>
        <v>96.666666666666671</v>
      </c>
    </row>
    <row r="25" spans="1:11" ht="22.8" x14ac:dyDescent="0.3">
      <c r="A25" s="82"/>
      <c r="B25" s="54"/>
      <c r="C25" s="26" t="s">
        <v>128</v>
      </c>
      <c r="D25" s="8">
        <v>50</v>
      </c>
      <c r="E25" s="7">
        <v>107</v>
      </c>
      <c r="F25" s="8">
        <v>84</v>
      </c>
      <c r="G25" s="7" t="s">
        <v>13</v>
      </c>
      <c r="H25" s="8">
        <f t="shared" si="0"/>
        <v>241</v>
      </c>
      <c r="I25" s="17">
        <f t="shared" si="1"/>
        <v>80.333333333333329</v>
      </c>
      <c r="J25" s="50">
        <f t="shared" si="7"/>
        <v>1160</v>
      </c>
      <c r="K25" s="47">
        <f t="shared" si="7"/>
        <v>96.666666666666671</v>
      </c>
    </row>
    <row r="26" spans="1:11" ht="23.4" thickBot="1" x14ac:dyDescent="0.35">
      <c r="A26" s="83"/>
      <c r="B26" s="54"/>
      <c r="C26" s="27" t="s">
        <v>129</v>
      </c>
      <c r="D26" s="10">
        <v>105</v>
      </c>
      <c r="E26" s="9">
        <v>143</v>
      </c>
      <c r="F26" s="10">
        <v>121</v>
      </c>
      <c r="G26" s="9"/>
      <c r="H26" s="10">
        <f t="shared" si="0"/>
        <v>369</v>
      </c>
      <c r="I26" s="44">
        <f t="shared" si="1"/>
        <v>123</v>
      </c>
      <c r="J26" s="51">
        <f t="shared" si="7"/>
        <v>1160</v>
      </c>
      <c r="K26" s="48">
        <f t="shared" si="7"/>
        <v>96.666666666666671</v>
      </c>
    </row>
    <row r="27" spans="1:11" ht="22.8" x14ac:dyDescent="0.3">
      <c r="A27" s="81">
        <v>7</v>
      </c>
      <c r="B27" s="66"/>
      <c r="C27" s="31" t="s">
        <v>84</v>
      </c>
      <c r="D27" s="6">
        <v>103</v>
      </c>
      <c r="E27" s="5">
        <v>111</v>
      </c>
      <c r="F27" s="6">
        <v>94</v>
      </c>
      <c r="G27" s="5"/>
      <c r="H27" s="6">
        <f t="shared" si="0"/>
        <v>308</v>
      </c>
      <c r="I27" s="43">
        <f t="shared" si="1"/>
        <v>102.66666666666667</v>
      </c>
      <c r="J27" s="49">
        <f>SUM(H27:H30)</f>
        <v>1158</v>
      </c>
      <c r="K27" s="46">
        <f>J27/12</f>
        <v>96.5</v>
      </c>
    </row>
    <row r="28" spans="1:11" ht="22.8" x14ac:dyDescent="0.4">
      <c r="A28" s="82"/>
      <c r="B28" s="107" t="s">
        <v>161</v>
      </c>
      <c r="C28" s="32" t="s">
        <v>85</v>
      </c>
      <c r="D28" s="8">
        <v>120</v>
      </c>
      <c r="E28" s="7">
        <v>136</v>
      </c>
      <c r="F28" s="8">
        <v>136</v>
      </c>
      <c r="G28" s="7"/>
      <c r="H28" s="8">
        <f t="shared" si="0"/>
        <v>392</v>
      </c>
      <c r="I28" s="17">
        <f t="shared" si="1"/>
        <v>130.66666666666666</v>
      </c>
      <c r="J28" s="50">
        <f t="shared" ref="J28:K30" si="8">J27</f>
        <v>1158</v>
      </c>
      <c r="K28" s="47">
        <f t="shared" si="8"/>
        <v>96.5</v>
      </c>
    </row>
    <row r="29" spans="1:11" ht="22.8" x14ac:dyDescent="0.4">
      <c r="A29" s="82"/>
      <c r="B29" s="68"/>
      <c r="C29" s="32" t="s">
        <v>86</v>
      </c>
      <c r="D29" s="8">
        <v>63</v>
      </c>
      <c r="E29" s="7">
        <v>65</v>
      </c>
      <c r="F29" s="8">
        <v>75</v>
      </c>
      <c r="G29" s="7" t="s">
        <v>13</v>
      </c>
      <c r="H29" s="8">
        <f t="shared" si="0"/>
        <v>203</v>
      </c>
      <c r="I29" s="17">
        <f t="shared" si="1"/>
        <v>67.666666666666671</v>
      </c>
      <c r="J29" s="50">
        <f t="shared" si="8"/>
        <v>1158</v>
      </c>
      <c r="K29" s="47">
        <f t="shared" si="8"/>
        <v>96.5</v>
      </c>
    </row>
    <row r="30" spans="1:11" ht="23.4" thickBot="1" x14ac:dyDescent="0.45">
      <c r="A30" s="83"/>
      <c r="B30" s="68"/>
      <c r="C30" s="72" t="s">
        <v>87</v>
      </c>
      <c r="D30" s="10">
        <v>81</v>
      </c>
      <c r="E30" s="9">
        <v>81</v>
      </c>
      <c r="F30" s="10">
        <v>93</v>
      </c>
      <c r="G30" s="9" t="s">
        <v>13</v>
      </c>
      <c r="H30" s="10">
        <f t="shared" si="0"/>
        <v>255</v>
      </c>
      <c r="I30" s="44">
        <f t="shared" si="1"/>
        <v>85</v>
      </c>
      <c r="J30" s="51">
        <f t="shared" si="8"/>
        <v>1158</v>
      </c>
      <c r="K30" s="48">
        <f t="shared" si="8"/>
        <v>96.5</v>
      </c>
    </row>
    <row r="31" spans="1:11" ht="22.8" x14ac:dyDescent="0.3">
      <c r="A31" s="81">
        <v>8</v>
      </c>
      <c r="B31" s="52"/>
      <c r="C31" s="25" t="s">
        <v>114</v>
      </c>
      <c r="D31" s="6">
        <v>110</v>
      </c>
      <c r="E31" s="5">
        <v>107</v>
      </c>
      <c r="F31" s="6">
        <v>117</v>
      </c>
      <c r="G31" s="5"/>
      <c r="H31" s="6">
        <f t="shared" si="0"/>
        <v>334</v>
      </c>
      <c r="I31" s="43">
        <f t="shared" si="1"/>
        <v>111.33333333333333</v>
      </c>
      <c r="J31" s="49">
        <f>SUM(H31:H34)</f>
        <v>1141</v>
      </c>
      <c r="K31" s="46">
        <f>J31/12</f>
        <v>95.083333333333329</v>
      </c>
    </row>
    <row r="32" spans="1:11" ht="22.8" x14ac:dyDescent="0.3">
      <c r="A32" s="82"/>
      <c r="B32" s="88" t="s">
        <v>156</v>
      </c>
      <c r="C32" s="26" t="s">
        <v>115</v>
      </c>
      <c r="D32" s="8">
        <v>79</v>
      </c>
      <c r="E32" s="7">
        <v>91</v>
      </c>
      <c r="F32" s="8">
        <v>84</v>
      </c>
      <c r="G32" s="7" t="s">
        <v>13</v>
      </c>
      <c r="H32" s="8">
        <f t="shared" si="0"/>
        <v>254</v>
      </c>
      <c r="I32" s="17">
        <f t="shared" si="1"/>
        <v>84.666666666666671</v>
      </c>
      <c r="J32" s="50">
        <f t="shared" ref="J32:K34" si="9">J31</f>
        <v>1141</v>
      </c>
      <c r="K32" s="47">
        <f t="shared" si="9"/>
        <v>95.083333333333329</v>
      </c>
    </row>
    <row r="33" spans="1:11" ht="22.8" x14ac:dyDescent="0.3">
      <c r="A33" s="82"/>
      <c r="B33" s="54"/>
      <c r="C33" s="33" t="s">
        <v>116</v>
      </c>
      <c r="D33" s="8">
        <v>83</v>
      </c>
      <c r="E33" s="7">
        <v>124</v>
      </c>
      <c r="F33" s="8">
        <v>123</v>
      </c>
      <c r="G33" s="7"/>
      <c r="H33" s="8">
        <f t="shared" si="0"/>
        <v>330</v>
      </c>
      <c r="I33" s="17">
        <f t="shared" si="1"/>
        <v>110</v>
      </c>
      <c r="J33" s="50">
        <f t="shared" si="9"/>
        <v>1141</v>
      </c>
      <c r="K33" s="47">
        <f t="shared" si="9"/>
        <v>95.083333333333329</v>
      </c>
    </row>
    <row r="34" spans="1:11" ht="23.4" thickBot="1" x14ac:dyDescent="0.35">
      <c r="A34" s="83"/>
      <c r="B34" s="77"/>
      <c r="C34" s="34" t="s">
        <v>117</v>
      </c>
      <c r="D34" s="10">
        <v>55</v>
      </c>
      <c r="E34" s="9">
        <v>85</v>
      </c>
      <c r="F34" s="10">
        <v>83</v>
      </c>
      <c r="G34" s="9" t="s">
        <v>13</v>
      </c>
      <c r="H34" s="10">
        <f t="shared" si="0"/>
        <v>223</v>
      </c>
      <c r="I34" s="44">
        <f t="shared" si="1"/>
        <v>74.333333333333329</v>
      </c>
      <c r="J34" s="51">
        <f t="shared" si="9"/>
        <v>1141</v>
      </c>
      <c r="K34" s="48">
        <f t="shared" si="9"/>
        <v>95.083333333333329</v>
      </c>
    </row>
    <row r="35" spans="1:11" ht="22.8" x14ac:dyDescent="0.3">
      <c r="A35" s="81">
        <v>9</v>
      </c>
      <c r="B35" s="52"/>
      <c r="C35" s="25" t="s">
        <v>110</v>
      </c>
      <c r="D35" s="6">
        <v>65</v>
      </c>
      <c r="E35" s="5">
        <v>79</v>
      </c>
      <c r="F35" s="6">
        <v>82</v>
      </c>
      <c r="G35" s="5"/>
      <c r="H35" s="6">
        <f t="shared" ref="H35:H54" si="10">SUM(D35:G35)</f>
        <v>226</v>
      </c>
      <c r="I35" s="43">
        <f t="shared" ref="I35:I54" si="11">H35/3</f>
        <v>75.333333333333329</v>
      </c>
      <c r="J35" s="49">
        <f>SUM(H35:H38)</f>
        <v>1098</v>
      </c>
      <c r="K35" s="46">
        <f>J35/12</f>
        <v>91.5</v>
      </c>
    </row>
    <row r="36" spans="1:11" ht="22.8" x14ac:dyDescent="0.3">
      <c r="A36" s="82"/>
      <c r="B36" s="88" t="s">
        <v>132</v>
      </c>
      <c r="C36" s="26" t="s">
        <v>111</v>
      </c>
      <c r="D36" s="8">
        <v>135</v>
      </c>
      <c r="E36" s="7">
        <v>98</v>
      </c>
      <c r="F36" s="8">
        <v>120</v>
      </c>
      <c r="G36" s="7"/>
      <c r="H36" s="8">
        <f t="shared" si="10"/>
        <v>353</v>
      </c>
      <c r="I36" s="17">
        <f t="shared" si="11"/>
        <v>117.66666666666667</v>
      </c>
      <c r="J36" s="50">
        <f t="shared" ref="J36:K38" si="12">J35</f>
        <v>1098</v>
      </c>
      <c r="K36" s="47">
        <f t="shared" si="12"/>
        <v>91.5</v>
      </c>
    </row>
    <row r="37" spans="1:11" ht="22.8" x14ac:dyDescent="0.3">
      <c r="A37" s="82"/>
      <c r="B37" s="54"/>
      <c r="C37" s="26" t="s">
        <v>112</v>
      </c>
      <c r="D37" s="8">
        <v>93</v>
      </c>
      <c r="E37" s="7">
        <v>88</v>
      </c>
      <c r="F37" s="8">
        <v>87</v>
      </c>
      <c r="G37" s="7" t="s">
        <v>13</v>
      </c>
      <c r="H37" s="8">
        <f t="shared" si="10"/>
        <v>268</v>
      </c>
      <c r="I37" s="17">
        <f t="shared" si="11"/>
        <v>89.333333333333329</v>
      </c>
      <c r="J37" s="50">
        <f t="shared" si="12"/>
        <v>1098</v>
      </c>
      <c r="K37" s="47">
        <f t="shared" si="12"/>
        <v>91.5</v>
      </c>
    </row>
    <row r="38" spans="1:11" ht="23.4" thickBot="1" x14ac:dyDescent="0.35">
      <c r="A38" s="83"/>
      <c r="B38" s="54"/>
      <c r="C38" s="27" t="s">
        <v>113</v>
      </c>
      <c r="D38" s="10">
        <v>96</v>
      </c>
      <c r="E38" s="9">
        <v>83</v>
      </c>
      <c r="F38" s="10">
        <v>72</v>
      </c>
      <c r="G38" s="9" t="s">
        <v>13</v>
      </c>
      <c r="H38" s="10">
        <f t="shared" si="10"/>
        <v>251</v>
      </c>
      <c r="I38" s="44">
        <f t="shared" si="11"/>
        <v>83.666666666666671</v>
      </c>
      <c r="J38" s="51">
        <f t="shared" si="12"/>
        <v>1098</v>
      </c>
      <c r="K38" s="48">
        <f t="shared" si="12"/>
        <v>91.5</v>
      </c>
    </row>
    <row r="39" spans="1:11" ht="22.8" x14ac:dyDescent="0.3">
      <c r="A39" s="81">
        <v>10</v>
      </c>
      <c r="B39" s="52"/>
      <c r="C39" s="25" t="s">
        <v>76</v>
      </c>
      <c r="D39" s="6">
        <v>108</v>
      </c>
      <c r="E39" s="5">
        <v>97</v>
      </c>
      <c r="F39" s="6">
        <v>117</v>
      </c>
      <c r="G39" s="5" t="s">
        <v>13</v>
      </c>
      <c r="H39" s="6">
        <f t="shared" si="10"/>
        <v>322</v>
      </c>
      <c r="I39" s="43">
        <f t="shared" si="11"/>
        <v>107.33333333333333</v>
      </c>
      <c r="J39" s="49">
        <f>SUM(H39:H42)</f>
        <v>1095</v>
      </c>
      <c r="K39" s="46">
        <f>J39/12</f>
        <v>91.25</v>
      </c>
    </row>
    <row r="40" spans="1:11" ht="22.8" x14ac:dyDescent="0.3">
      <c r="A40" s="82"/>
      <c r="B40" s="53" t="s">
        <v>92</v>
      </c>
      <c r="C40" s="26" t="s">
        <v>77</v>
      </c>
      <c r="D40" s="8">
        <v>64</v>
      </c>
      <c r="E40" s="7">
        <v>90</v>
      </c>
      <c r="F40" s="8">
        <v>80</v>
      </c>
      <c r="G40" s="7" t="s">
        <v>13</v>
      </c>
      <c r="H40" s="8">
        <f t="shared" si="10"/>
        <v>234</v>
      </c>
      <c r="I40" s="17">
        <f t="shared" si="11"/>
        <v>78</v>
      </c>
      <c r="J40" s="50">
        <f t="shared" ref="J40:K42" si="13">J39</f>
        <v>1095</v>
      </c>
      <c r="K40" s="47">
        <f t="shared" si="13"/>
        <v>91.25</v>
      </c>
    </row>
    <row r="41" spans="1:11" ht="22.8" x14ac:dyDescent="0.3">
      <c r="A41" s="82"/>
      <c r="B41" s="54"/>
      <c r="C41" s="26" t="s">
        <v>78</v>
      </c>
      <c r="D41" s="8">
        <v>82</v>
      </c>
      <c r="E41" s="7">
        <v>93</v>
      </c>
      <c r="F41" s="8">
        <v>73</v>
      </c>
      <c r="G41" s="7"/>
      <c r="H41" s="8">
        <f t="shared" si="10"/>
        <v>248</v>
      </c>
      <c r="I41" s="17">
        <f t="shared" si="11"/>
        <v>82.666666666666671</v>
      </c>
      <c r="J41" s="50">
        <f t="shared" si="13"/>
        <v>1095</v>
      </c>
      <c r="K41" s="47">
        <f t="shared" si="13"/>
        <v>91.25</v>
      </c>
    </row>
    <row r="42" spans="1:11" ht="23.4" thickBot="1" x14ac:dyDescent="0.35">
      <c r="A42" s="83"/>
      <c r="B42" s="55"/>
      <c r="C42" s="27" t="s">
        <v>79</v>
      </c>
      <c r="D42" s="10">
        <v>113</v>
      </c>
      <c r="E42" s="9">
        <v>81</v>
      </c>
      <c r="F42" s="10">
        <v>97</v>
      </c>
      <c r="G42" s="9"/>
      <c r="H42" s="10">
        <f t="shared" si="10"/>
        <v>291</v>
      </c>
      <c r="I42" s="44">
        <f t="shared" si="11"/>
        <v>97</v>
      </c>
      <c r="J42" s="51">
        <f t="shared" si="13"/>
        <v>1095</v>
      </c>
      <c r="K42" s="48">
        <f t="shared" si="13"/>
        <v>91.25</v>
      </c>
    </row>
    <row r="43" spans="1:11" ht="22.8" x14ac:dyDescent="0.3">
      <c r="A43" s="81">
        <v>11</v>
      </c>
      <c r="B43" s="52"/>
      <c r="C43" s="25" t="s">
        <v>88</v>
      </c>
      <c r="D43" s="6">
        <v>45</v>
      </c>
      <c r="E43" s="80">
        <v>67</v>
      </c>
      <c r="F43" s="6">
        <v>63</v>
      </c>
      <c r="G43" s="5" t="s">
        <v>13</v>
      </c>
      <c r="H43" s="6">
        <f t="shared" si="10"/>
        <v>175</v>
      </c>
      <c r="I43" s="43">
        <f t="shared" si="11"/>
        <v>58.333333333333336</v>
      </c>
      <c r="J43" s="49">
        <f>SUM(H43:H46)</f>
        <v>1002</v>
      </c>
      <c r="K43" s="46">
        <f>J43/12</f>
        <v>83.5</v>
      </c>
    </row>
    <row r="44" spans="1:11" ht="22.8" x14ac:dyDescent="0.4">
      <c r="A44" s="82"/>
      <c r="B44" s="104" t="s">
        <v>157</v>
      </c>
      <c r="C44" s="30" t="s">
        <v>89</v>
      </c>
      <c r="D44" s="8">
        <v>79</v>
      </c>
      <c r="E44" s="8">
        <v>107</v>
      </c>
      <c r="F44" s="8">
        <v>103</v>
      </c>
      <c r="G44" s="7"/>
      <c r="H44" s="8">
        <f t="shared" si="10"/>
        <v>289</v>
      </c>
      <c r="I44" s="17">
        <f t="shared" si="11"/>
        <v>96.333333333333329</v>
      </c>
      <c r="J44" s="50">
        <f t="shared" ref="J44:K46" si="14">J43</f>
        <v>1002</v>
      </c>
      <c r="K44" s="47">
        <f t="shared" si="14"/>
        <v>83.5</v>
      </c>
    </row>
    <row r="45" spans="1:11" ht="22.8" x14ac:dyDescent="0.4">
      <c r="A45" s="82"/>
      <c r="B45" s="54"/>
      <c r="C45" s="29" t="s">
        <v>90</v>
      </c>
      <c r="D45" s="8">
        <v>94</v>
      </c>
      <c r="E45" s="8">
        <v>87</v>
      </c>
      <c r="F45" s="8">
        <v>106</v>
      </c>
      <c r="G45" s="7"/>
      <c r="H45" s="8">
        <f t="shared" si="10"/>
        <v>287</v>
      </c>
      <c r="I45" s="17">
        <f t="shared" si="11"/>
        <v>95.666666666666671</v>
      </c>
      <c r="J45" s="50">
        <f t="shared" si="14"/>
        <v>1002</v>
      </c>
      <c r="K45" s="47">
        <f t="shared" si="14"/>
        <v>83.5</v>
      </c>
    </row>
    <row r="46" spans="1:11" ht="23.4" thickBot="1" x14ac:dyDescent="0.45">
      <c r="A46" s="83"/>
      <c r="B46" s="54"/>
      <c r="C46" s="28" t="s">
        <v>91</v>
      </c>
      <c r="D46" s="10">
        <v>65</v>
      </c>
      <c r="E46" s="10">
        <v>75</v>
      </c>
      <c r="F46" s="10">
        <v>111</v>
      </c>
      <c r="G46" s="9" t="s">
        <v>13</v>
      </c>
      <c r="H46" s="10">
        <f t="shared" si="10"/>
        <v>251</v>
      </c>
      <c r="I46" s="44">
        <f t="shared" si="11"/>
        <v>83.666666666666671</v>
      </c>
      <c r="J46" s="51">
        <f t="shared" si="14"/>
        <v>1002</v>
      </c>
      <c r="K46" s="48">
        <f t="shared" si="14"/>
        <v>83.5</v>
      </c>
    </row>
    <row r="47" spans="1:11" ht="22.8" x14ac:dyDescent="0.3">
      <c r="A47" s="81">
        <v>12</v>
      </c>
      <c r="B47" s="52"/>
      <c r="C47" s="25" t="s">
        <v>80</v>
      </c>
      <c r="D47" s="6">
        <v>98</v>
      </c>
      <c r="E47" s="6">
        <v>82</v>
      </c>
      <c r="F47" s="6">
        <v>82</v>
      </c>
      <c r="G47" s="5"/>
      <c r="H47" s="6">
        <f t="shared" si="10"/>
        <v>262</v>
      </c>
      <c r="I47" s="43">
        <f t="shared" si="11"/>
        <v>87.333333333333329</v>
      </c>
      <c r="J47" s="49">
        <f>SUM(H47:H50)</f>
        <v>968</v>
      </c>
      <c r="K47" s="46">
        <f>J47/12</f>
        <v>80.666666666666671</v>
      </c>
    </row>
    <row r="48" spans="1:11" ht="22.8" x14ac:dyDescent="0.3">
      <c r="A48" s="82"/>
      <c r="B48" s="54" t="s">
        <v>93</v>
      </c>
      <c r="C48" s="35" t="s">
        <v>81</v>
      </c>
      <c r="D48" s="8">
        <v>71</v>
      </c>
      <c r="E48" s="8">
        <v>80</v>
      </c>
      <c r="F48" s="8">
        <v>99</v>
      </c>
      <c r="G48" s="7"/>
      <c r="H48" s="8">
        <f t="shared" si="10"/>
        <v>250</v>
      </c>
      <c r="I48" s="17">
        <f t="shared" si="11"/>
        <v>83.333333333333329</v>
      </c>
      <c r="J48" s="50">
        <f t="shared" ref="J48:K50" si="15">J47</f>
        <v>968</v>
      </c>
      <c r="K48" s="47">
        <f t="shared" si="15"/>
        <v>80.666666666666671</v>
      </c>
    </row>
    <row r="49" spans="1:11" ht="22.8" x14ac:dyDescent="0.3">
      <c r="A49" s="82"/>
      <c r="B49" s="54"/>
      <c r="C49" s="26" t="s">
        <v>82</v>
      </c>
      <c r="D49" s="8">
        <v>50</v>
      </c>
      <c r="E49" s="8">
        <v>66</v>
      </c>
      <c r="F49" s="8">
        <v>98</v>
      </c>
      <c r="G49" s="7" t="s">
        <v>13</v>
      </c>
      <c r="H49" s="8">
        <f t="shared" si="10"/>
        <v>214</v>
      </c>
      <c r="I49" s="17">
        <f t="shared" si="11"/>
        <v>71.333333333333329</v>
      </c>
      <c r="J49" s="50">
        <f t="shared" si="15"/>
        <v>968</v>
      </c>
      <c r="K49" s="47">
        <f t="shared" si="15"/>
        <v>80.666666666666671</v>
      </c>
    </row>
    <row r="50" spans="1:11" ht="23.4" thickBot="1" x14ac:dyDescent="0.35">
      <c r="A50" s="83"/>
      <c r="B50" s="55"/>
      <c r="C50" s="27" t="s">
        <v>83</v>
      </c>
      <c r="D50" s="10">
        <v>61</v>
      </c>
      <c r="E50" s="10">
        <v>74</v>
      </c>
      <c r="F50" s="10">
        <v>107</v>
      </c>
      <c r="G50" s="9" t="s">
        <v>13</v>
      </c>
      <c r="H50" s="10">
        <f t="shared" si="10"/>
        <v>242</v>
      </c>
      <c r="I50" s="44">
        <f t="shared" si="11"/>
        <v>80.666666666666671</v>
      </c>
      <c r="J50" s="51">
        <f t="shared" si="15"/>
        <v>968</v>
      </c>
      <c r="K50" s="48">
        <f t="shared" si="15"/>
        <v>80.666666666666671</v>
      </c>
    </row>
    <row r="51" spans="1:11" ht="22.8" x14ac:dyDescent="0.3">
      <c r="A51" s="81">
        <v>13</v>
      </c>
      <c r="B51" s="52"/>
      <c r="C51" s="25" t="s">
        <v>118</v>
      </c>
      <c r="D51" s="6">
        <v>65</v>
      </c>
      <c r="E51" s="6">
        <v>59</v>
      </c>
      <c r="F51" s="6">
        <v>73</v>
      </c>
      <c r="G51" s="5" t="s">
        <v>13</v>
      </c>
      <c r="H51" s="6">
        <f t="shared" si="10"/>
        <v>197</v>
      </c>
      <c r="I51" s="43">
        <f t="shared" si="11"/>
        <v>65.666666666666671</v>
      </c>
      <c r="J51" s="49">
        <f>SUM(H51:H54)</f>
        <v>903</v>
      </c>
      <c r="K51" s="46">
        <f>J51/12</f>
        <v>75.25</v>
      </c>
    </row>
    <row r="52" spans="1:11" ht="22.8" x14ac:dyDescent="0.3">
      <c r="A52" s="82"/>
      <c r="B52" s="88" t="s">
        <v>158</v>
      </c>
      <c r="C52" s="26" t="s">
        <v>119</v>
      </c>
      <c r="D52" s="8">
        <v>72</v>
      </c>
      <c r="E52" s="8">
        <v>64</v>
      </c>
      <c r="F52" s="8">
        <v>97</v>
      </c>
      <c r="G52" s="7" t="s">
        <v>13</v>
      </c>
      <c r="H52" s="8">
        <f t="shared" si="10"/>
        <v>233</v>
      </c>
      <c r="I52" s="17">
        <f t="shared" si="11"/>
        <v>77.666666666666671</v>
      </c>
      <c r="J52" s="50">
        <f t="shared" ref="J52:K54" si="16">J51</f>
        <v>903</v>
      </c>
      <c r="K52" s="47">
        <f t="shared" si="16"/>
        <v>75.25</v>
      </c>
    </row>
    <row r="53" spans="1:11" ht="22.8" x14ac:dyDescent="0.3">
      <c r="A53" s="82"/>
      <c r="B53" s="54" t="s">
        <v>159</v>
      </c>
      <c r="C53" s="26" t="s">
        <v>120</v>
      </c>
      <c r="D53" s="8">
        <v>100</v>
      </c>
      <c r="E53" s="8">
        <v>102</v>
      </c>
      <c r="F53" s="8">
        <v>77</v>
      </c>
      <c r="G53" s="7"/>
      <c r="H53" s="8">
        <f t="shared" si="10"/>
        <v>279</v>
      </c>
      <c r="I53" s="17">
        <f t="shared" si="11"/>
        <v>93</v>
      </c>
      <c r="J53" s="50">
        <f t="shared" si="16"/>
        <v>903</v>
      </c>
      <c r="K53" s="47">
        <f t="shared" si="16"/>
        <v>75.25</v>
      </c>
    </row>
    <row r="54" spans="1:11" ht="23.4" thickBot="1" x14ac:dyDescent="0.35">
      <c r="A54" s="83"/>
      <c r="B54" s="55"/>
      <c r="C54" s="27" t="s">
        <v>121</v>
      </c>
      <c r="D54" s="10">
        <v>63</v>
      </c>
      <c r="E54" s="10">
        <v>68</v>
      </c>
      <c r="F54" s="10">
        <v>63</v>
      </c>
      <c r="G54" s="9"/>
      <c r="H54" s="10">
        <f t="shared" si="10"/>
        <v>194</v>
      </c>
      <c r="I54" s="44">
        <f t="shared" si="11"/>
        <v>64.666666666666671</v>
      </c>
      <c r="J54" s="51">
        <f t="shared" si="16"/>
        <v>903</v>
      </c>
      <c r="K54" s="48">
        <f t="shared" si="16"/>
        <v>75.25</v>
      </c>
    </row>
  </sheetData>
  <sortState ref="B3:K54">
    <sortCondition descending="1" ref="K3:K54"/>
  </sortState>
  <mergeCells count="14">
    <mergeCell ref="A1:K1"/>
    <mergeCell ref="A43:A46"/>
    <mergeCell ref="A3:A6"/>
    <mergeCell ref="A7:A10"/>
    <mergeCell ref="A11:A14"/>
    <mergeCell ref="A15:A18"/>
    <mergeCell ref="A19:A22"/>
    <mergeCell ref="A23:A26"/>
    <mergeCell ref="A27:A30"/>
    <mergeCell ref="A31:A34"/>
    <mergeCell ref="A35:A38"/>
    <mergeCell ref="A39:A42"/>
    <mergeCell ref="A47:A50"/>
    <mergeCell ref="A51:A54"/>
  </mergeCells>
  <pageMargins left="0" right="0" top="0" bottom="0" header="0" footer="0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="70" zoomScaleNormal="70" workbookViewId="0">
      <selection activeCell="P23" sqref="P23"/>
    </sheetView>
  </sheetViews>
  <sheetFormatPr defaultRowHeight="14.4" x14ac:dyDescent="0.3"/>
  <cols>
    <col min="2" max="2" width="46.6640625" customWidth="1"/>
    <col min="3" max="3" width="40.88671875" customWidth="1"/>
    <col min="4" max="6" width="9.109375" customWidth="1"/>
    <col min="7" max="7" width="10.44140625" customWidth="1"/>
    <col min="8" max="8" width="12" customWidth="1"/>
  </cols>
  <sheetData>
    <row r="1" spans="1:9" ht="119.4" customHeight="1" thickBot="1" x14ac:dyDescent="0.35">
      <c r="A1" s="84" t="s">
        <v>163</v>
      </c>
      <c r="B1" s="85"/>
      <c r="C1" s="85"/>
      <c r="D1" s="85"/>
      <c r="E1" s="85"/>
      <c r="F1" s="85"/>
      <c r="G1" s="85"/>
      <c r="H1" s="85"/>
      <c r="I1" s="105"/>
    </row>
    <row r="2" spans="1:9" ht="154.19999999999999" thickBot="1" x14ac:dyDescent="0.35">
      <c r="A2" s="19" t="s">
        <v>9</v>
      </c>
      <c r="B2" s="24" t="s">
        <v>0</v>
      </c>
      <c r="C2" s="102" t="s">
        <v>149</v>
      </c>
      <c r="D2" s="19" t="s">
        <v>1</v>
      </c>
      <c r="E2" s="20" t="s">
        <v>2</v>
      </c>
      <c r="F2" s="19" t="s">
        <v>3</v>
      </c>
      <c r="G2" s="1" t="s">
        <v>5</v>
      </c>
      <c r="H2" s="94" t="s">
        <v>6</v>
      </c>
    </row>
    <row r="3" spans="1:9" ht="23.4" x14ac:dyDescent="0.4">
      <c r="A3" s="76">
        <v>1</v>
      </c>
      <c r="B3" s="113" t="s">
        <v>85</v>
      </c>
      <c r="C3" s="108" t="s">
        <v>161</v>
      </c>
      <c r="D3" s="8">
        <v>120</v>
      </c>
      <c r="E3" s="7">
        <v>136</v>
      </c>
      <c r="F3" s="8">
        <v>136</v>
      </c>
      <c r="G3" s="8">
        <f>SUM(D3:F3)</f>
        <v>392</v>
      </c>
      <c r="H3" s="96">
        <f>G3/3</f>
        <v>130.66666666666666</v>
      </c>
    </row>
    <row r="4" spans="1:9" ht="23.4" x14ac:dyDescent="0.3">
      <c r="A4" s="75">
        <v>2</v>
      </c>
      <c r="B4" s="114" t="s">
        <v>105</v>
      </c>
      <c r="C4" s="109" t="s">
        <v>154</v>
      </c>
      <c r="D4" s="8">
        <v>101</v>
      </c>
      <c r="E4" s="7">
        <v>147</v>
      </c>
      <c r="F4" s="8">
        <v>140</v>
      </c>
      <c r="G4" s="8">
        <f>SUM(D4:F4)</f>
        <v>388</v>
      </c>
      <c r="H4" s="96">
        <f>G4/3</f>
        <v>129.33333333333334</v>
      </c>
    </row>
    <row r="5" spans="1:9" ht="23.4" x14ac:dyDescent="0.3">
      <c r="A5" s="75">
        <v>3</v>
      </c>
      <c r="B5" s="115" t="s">
        <v>96</v>
      </c>
      <c r="C5" s="109" t="s">
        <v>130</v>
      </c>
      <c r="D5" s="8">
        <v>119</v>
      </c>
      <c r="E5" s="7">
        <v>134</v>
      </c>
      <c r="F5" s="8">
        <v>132</v>
      </c>
      <c r="G5" s="8">
        <f>SUM(D5:F5)</f>
        <v>385</v>
      </c>
      <c r="H5" s="96">
        <f>G5/3</f>
        <v>128.33333333333334</v>
      </c>
    </row>
    <row r="6" spans="1:9" ht="23.4" x14ac:dyDescent="0.3">
      <c r="A6" s="75">
        <v>4</v>
      </c>
      <c r="B6" s="114" t="s">
        <v>129</v>
      </c>
      <c r="C6" s="109" t="s">
        <v>155</v>
      </c>
      <c r="D6" s="8">
        <v>105</v>
      </c>
      <c r="E6" s="7">
        <v>143</v>
      </c>
      <c r="F6" s="8">
        <v>121</v>
      </c>
      <c r="G6" s="8">
        <f>SUM(D6:F6)</f>
        <v>369</v>
      </c>
      <c r="H6" s="96">
        <f>G6/3</f>
        <v>123</v>
      </c>
    </row>
    <row r="7" spans="1:9" ht="23.4" x14ac:dyDescent="0.3">
      <c r="A7" s="75">
        <v>5</v>
      </c>
      <c r="B7" s="114" t="s">
        <v>106</v>
      </c>
      <c r="C7" s="109" t="s">
        <v>131</v>
      </c>
      <c r="D7" s="8">
        <v>122</v>
      </c>
      <c r="E7" s="7">
        <v>123</v>
      </c>
      <c r="F7" s="8">
        <v>118</v>
      </c>
      <c r="G7" s="8">
        <f>SUM(D7:F7)</f>
        <v>363</v>
      </c>
      <c r="H7" s="96">
        <f>G7/3</f>
        <v>121</v>
      </c>
    </row>
    <row r="8" spans="1:9" ht="23.4" x14ac:dyDescent="0.3">
      <c r="A8" s="75">
        <v>6</v>
      </c>
      <c r="B8" s="114" t="s">
        <v>111</v>
      </c>
      <c r="C8" s="109" t="s">
        <v>132</v>
      </c>
      <c r="D8" s="8">
        <v>135</v>
      </c>
      <c r="E8" s="7">
        <v>98</v>
      </c>
      <c r="F8" s="8">
        <v>120</v>
      </c>
      <c r="G8" s="8">
        <f>SUM(D8:F8)</f>
        <v>353</v>
      </c>
      <c r="H8" s="96">
        <f>G8/3</f>
        <v>117.66666666666667</v>
      </c>
    </row>
    <row r="9" spans="1:9" ht="23.4" x14ac:dyDescent="0.3">
      <c r="A9" s="75">
        <v>7</v>
      </c>
      <c r="B9" s="115" t="s">
        <v>95</v>
      </c>
      <c r="C9" s="109" t="s">
        <v>130</v>
      </c>
      <c r="D9" s="8">
        <v>128</v>
      </c>
      <c r="E9" s="7">
        <v>123</v>
      </c>
      <c r="F9" s="8">
        <v>99</v>
      </c>
      <c r="G9" s="8">
        <f>SUM(D9:F9)</f>
        <v>350</v>
      </c>
      <c r="H9" s="96">
        <f>G9/3</f>
        <v>116.66666666666667</v>
      </c>
    </row>
    <row r="10" spans="1:9" ht="23.4" x14ac:dyDescent="0.3">
      <c r="A10" s="75">
        <v>8</v>
      </c>
      <c r="B10" s="116" t="s">
        <v>127</v>
      </c>
      <c r="C10" s="109" t="s">
        <v>155</v>
      </c>
      <c r="D10" s="8">
        <v>161</v>
      </c>
      <c r="E10" s="7">
        <v>86</v>
      </c>
      <c r="F10" s="8">
        <v>89</v>
      </c>
      <c r="G10" s="8">
        <f>SUM(D10:F10)</f>
        <v>336</v>
      </c>
      <c r="H10" s="96">
        <f>G10/3</f>
        <v>112</v>
      </c>
    </row>
    <row r="11" spans="1:9" ht="23.4" x14ac:dyDescent="0.3">
      <c r="A11" s="75">
        <v>9</v>
      </c>
      <c r="B11" s="114" t="s">
        <v>114</v>
      </c>
      <c r="C11" s="110" t="s">
        <v>156</v>
      </c>
      <c r="D11" s="8">
        <v>110</v>
      </c>
      <c r="E11" s="7">
        <v>107</v>
      </c>
      <c r="F11" s="8">
        <v>117</v>
      </c>
      <c r="G11" s="8">
        <f>SUM(D11:F11)</f>
        <v>334</v>
      </c>
      <c r="H11" s="96">
        <f>G11/3</f>
        <v>111.33333333333333</v>
      </c>
    </row>
    <row r="12" spans="1:9" ht="23.4" x14ac:dyDescent="0.3">
      <c r="A12" s="75">
        <v>10</v>
      </c>
      <c r="B12" s="114" t="s">
        <v>98</v>
      </c>
      <c r="C12" s="109" t="s">
        <v>151</v>
      </c>
      <c r="D12" s="8">
        <v>103</v>
      </c>
      <c r="E12" s="7">
        <v>110</v>
      </c>
      <c r="F12" s="8">
        <v>117</v>
      </c>
      <c r="G12" s="8">
        <f>SUM(D12:F12)</f>
        <v>330</v>
      </c>
      <c r="H12" s="96">
        <f>G12/3</f>
        <v>110</v>
      </c>
    </row>
    <row r="13" spans="1:9" ht="23.4" x14ac:dyDescent="0.3">
      <c r="A13" s="75">
        <v>11</v>
      </c>
      <c r="B13" s="115" t="s">
        <v>116</v>
      </c>
      <c r="C13" s="110" t="s">
        <v>156</v>
      </c>
      <c r="D13" s="8">
        <v>83</v>
      </c>
      <c r="E13" s="7">
        <v>124</v>
      </c>
      <c r="F13" s="8">
        <v>123</v>
      </c>
      <c r="G13" s="8">
        <f>SUM(D13:F13)</f>
        <v>330</v>
      </c>
      <c r="H13" s="96">
        <f>G13/3</f>
        <v>110</v>
      </c>
    </row>
    <row r="14" spans="1:9" ht="23.4" x14ac:dyDescent="0.3">
      <c r="A14" s="75">
        <v>12</v>
      </c>
      <c r="B14" s="114" t="s">
        <v>107</v>
      </c>
      <c r="C14" s="109" t="s">
        <v>131</v>
      </c>
      <c r="D14" s="8">
        <v>107</v>
      </c>
      <c r="E14" s="7">
        <v>119</v>
      </c>
      <c r="F14" s="8">
        <v>95</v>
      </c>
      <c r="G14" s="8">
        <f>SUM(D14:F14)</f>
        <v>321</v>
      </c>
      <c r="H14" s="96">
        <f>G14/3</f>
        <v>107</v>
      </c>
    </row>
    <row r="15" spans="1:9" ht="23.4" x14ac:dyDescent="0.3">
      <c r="A15" s="75">
        <v>13</v>
      </c>
      <c r="B15" s="113" t="s">
        <v>122</v>
      </c>
      <c r="C15" s="109" t="s">
        <v>160</v>
      </c>
      <c r="D15" s="8">
        <v>84</v>
      </c>
      <c r="E15" s="7">
        <v>113</v>
      </c>
      <c r="F15" s="8">
        <v>124</v>
      </c>
      <c r="G15" s="8">
        <f>SUM(D15:F15)</f>
        <v>321</v>
      </c>
      <c r="H15" s="96">
        <f>G15/3</f>
        <v>107</v>
      </c>
    </row>
    <row r="16" spans="1:9" ht="23.4" x14ac:dyDescent="0.3">
      <c r="A16" s="75">
        <v>14</v>
      </c>
      <c r="B16" s="114" t="s">
        <v>102</v>
      </c>
      <c r="C16" s="109" t="s">
        <v>154</v>
      </c>
      <c r="D16" s="8">
        <v>85</v>
      </c>
      <c r="E16" s="7">
        <v>144</v>
      </c>
      <c r="F16" s="8">
        <v>81</v>
      </c>
      <c r="G16" s="8">
        <f>SUM(D16:F16)</f>
        <v>310</v>
      </c>
      <c r="H16" s="96">
        <f>G16/3</f>
        <v>103.33333333333333</v>
      </c>
    </row>
    <row r="17" spans="1:8" ht="23.4" x14ac:dyDescent="0.4">
      <c r="A17" s="75">
        <v>15</v>
      </c>
      <c r="B17" s="113" t="s">
        <v>84</v>
      </c>
      <c r="C17" s="108" t="s">
        <v>161</v>
      </c>
      <c r="D17" s="8">
        <v>103</v>
      </c>
      <c r="E17" s="7">
        <v>111</v>
      </c>
      <c r="F17" s="8">
        <v>94</v>
      </c>
      <c r="G17" s="8">
        <f>SUM(D17:F17)</f>
        <v>308</v>
      </c>
      <c r="H17" s="96">
        <f>G17/3</f>
        <v>102.66666666666667</v>
      </c>
    </row>
    <row r="18" spans="1:8" ht="23.4" x14ac:dyDescent="0.3">
      <c r="A18" s="75">
        <v>16</v>
      </c>
      <c r="B18" s="114" t="s">
        <v>79</v>
      </c>
      <c r="C18" s="111" t="s">
        <v>92</v>
      </c>
      <c r="D18" s="8">
        <v>113</v>
      </c>
      <c r="E18" s="7">
        <v>81</v>
      </c>
      <c r="F18" s="8">
        <v>97</v>
      </c>
      <c r="G18" s="8">
        <f>SUM(D18:F18)</f>
        <v>291</v>
      </c>
      <c r="H18" s="96">
        <f>G18/3</f>
        <v>97</v>
      </c>
    </row>
    <row r="19" spans="1:8" ht="23.4" x14ac:dyDescent="0.3">
      <c r="A19" s="75">
        <v>17</v>
      </c>
      <c r="B19" s="114" t="s">
        <v>125</v>
      </c>
      <c r="C19" s="109" t="s">
        <v>160</v>
      </c>
      <c r="D19" s="8">
        <v>82</v>
      </c>
      <c r="E19" s="7">
        <v>101</v>
      </c>
      <c r="F19" s="8">
        <v>107</v>
      </c>
      <c r="G19" s="8">
        <f>SUM(D19:F19)</f>
        <v>290</v>
      </c>
      <c r="H19" s="96">
        <f>G19/3</f>
        <v>96.666666666666671</v>
      </c>
    </row>
    <row r="20" spans="1:8" ht="23.4" x14ac:dyDescent="0.4">
      <c r="A20" s="75">
        <v>18</v>
      </c>
      <c r="B20" s="117" t="s">
        <v>89</v>
      </c>
      <c r="C20" s="112" t="s">
        <v>157</v>
      </c>
      <c r="D20" s="8">
        <v>79</v>
      </c>
      <c r="E20" s="7">
        <v>107</v>
      </c>
      <c r="F20" s="8">
        <v>103</v>
      </c>
      <c r="G20" s="8">
        <f>SUM(D20:F20)</f>
        <v>289</v>
      </c>
      <c r="H20" s="96">
        <f>G20/3</f>
        <v>96.333333333333329</v>
      </c>
    </row>
    <row r="21" spans="1:8" ht="23.4" x14ac:dyDescent="0.4">
      <c r="A21" s="75">
        <v>19</v>
      </c>
      <c r="B21" s="117" t="s">
        <v>90</v>
      </c>
      <c r="C21" s="112" t="s">
        <v>157</v>
      </c>
      <c r="D21" s="8">
        <v>94</v>
      </c>
      <c r="E21" s="7">
        <v>87</v>
      </c>
      <c r="F21" s="8">
        <v>106</v>
      </c>
      <c r="G21" s="8">
        <f>SUM(D21:F21)</f>
        <v>287</v>
      </c>
      <c r="H21" s="96">
        <f>G21/3</f>
        <v>95.666666666666671</v>
      </c>
    </row>
    <row r="22" spans="1:8" ht="23.4" x14ac:dyDescent="0.3">
      <c r="A22" s="75">
        <v>20</v>
      </c>
      <c r="B22" s="114" t="s">
        <v>120</v>
      </c>
      <c r="C22" s="109" t="s">
        <v>158</v>
      </c>
      <c r="D22" s="8">
        <v>100</v>
      </c>
      <c r="E22" s="7">
        <v>102</v>
      </c>
      <c r="F22" s="8">
        <v>77</v>
      </c>
      <c r="G22" s="8">
        <f>SUM(D22:F22)</f>
        <v>279</v>
      </c>
      <c r="H22" s="96">
        <f>G22/3</f>
        <v>93</v>
      </c>
    </row>
    <row r="23" spans="1:8" ht="23.4" x14ac:dyDescent="0.3">
      <c r="A23" s="75">
        <v>21</v>
      </c>
      <c r="B23" s="114" t="s">
        <v>80</v>
      </c>
      <c r="C23" s="109" t="s">
        <v>94</v>
      </c>
      <c r="D23" s="8">
        <v>98</v>
      </c>
      <c r="E23" s="7">
        <v>82</v>
      </c>
      <c r="F23" s="8">
        <v>82</v>
      </c>
      <c r="G23" s="8">
        <f>SUM(D23:F23)</f>
        <v>262</v>
      </c>
      <c r="H23" s="96">
        <f>G23/3</f>
        <v>87.333333333333329</v>
      </c>
    </row>
    <row r="24" spans="1:8" ht="23.4" x14ac:dyDescent="0.3">
      <c r="A24" s="75">
        <v>22</v>
      </c>
      <c r="B24" s="116" t="s">
        <v>81</v>
      </c>
      <c r="C24" s="109" t="s">
        <v>94</v>
      </c>
      <c r="D24" s="8">
        <v>71</v>
      </c>
      <c r="E24" s="7">
        <v>80</v>
      </c>
      <c r="F24" s="8">
        <v>99</v>
      </c>
      <c r="G24" s="8">
        <f>SUM(D24:F24)</f>
        <v>250</v>
      </c>
      <c r="H24" s="96">
        <f>G24/3</f>
        <v>83.333333333333329</v>
      </c>
    </row>
    <row r="25" spans="1:8" ht="23.4" x14ac:dyDescent="0.3">
      <c r="A25" s="75">
        <v>23</v>
      </c>
      <c r="B25" s="114" t="s">
        <v>78</v>
      </c>
      <c r="C25" s="111" t="s">
        <v>92</v>
      </c>
      <c r="D25" s="8">
        <v>82</v>
      </c>
      <c r="E25" s="7">
        <v>93</v>
      </c>
      <c r="F25" s="8">
        <v>73</v>
      </c>
      <c r="G25" s="8">
        <f>SUM(D25:F25)</f>
        <v>248</v>
      </c>
      <c r="H25" s="96">
        <f>G25/3</f>
        <v>82.666666666666671</v>
      </c>
    </row>
    <row r="26" spans="1:8" ht="23.4" x14ac:dyDescent="0.3">
      <c r="A26" s="75">
        <v>24</v>
      </c>
      <c r="B26" s="114" t="s">
        <v>99</v>
      </c>
      <c r="C26" s="109" t="s">
        <v>151</v>
      </c>
      <c r="D26" s="8">
        <v>89</v>
      </c>
      <c r="E26" s="7">
        <v>69</v>
      </c>
      <c r="F26" s="8">
        <v>70</v>
      </c>
      <c r="G26" s="8">
        <f>SUM(D26:F26)</f>
        <v>228</v>
      </c>
      <c r="H26" s="96">
        <f>G26/3</f>
        <v>76</v>
      </c>
    </row>
    <row r="27" spans="1:8" ht="23.4" x14ac:dyDescent="0.3">
      <c r="A27" s="75">
        <v>25</v>
      </c>
      <c r="B27" s="114" t="s">
        <v>110</v>
      </c>
      <c r="C27" s="109" t="s">
        <v>132</v>
      </c>
      <c r="D27" s="8">
        <v>65</v>
      </c>
      <c r="E27" s="7">
        <v>79</v>
      </c>
      <c r="F27" s="8">
        <v>82</v>
      </c>
      <c r="G27" s="8">
        <f>SUM(D27:F27)</f>
        <v>226</v>
      </c>
      <c r="H27" s="96">
        <f>G27/3</f>
        <v>75.333333333333329</v>
      </c>
    </row>
    <row r="28" spans="1:8" ht="23.4" x14ac:dyDescent="0.3">
      <c r="A28" s="75">
        <v>26</v>
      </c>
      <c r="B28" s="114" t="s">
        <v>121</v>
      </c>
      <c r="C28" s="109" t="s">
        <v>158</v>
      </c>
      <c r="D28" s="8">
        <v>63</v>
      </c>
      <c r="E28" s="7">
        <v>68</v>
      </c>
      <c r="F28" s="8">
        <v>63</v>
      </c>
      <c r="G28" s="8">
        <f>SUM(D28:F28)</f>
        <v>194</v>
      </c>
      <c r="H28" s="96">
        <f>G28/3</f>
        <v>64.666666666666671</v>
      </c>
    </row>
  </sheetData>
  <sortState ref="B3:I54">
    <sortCondition descending="1" ref="H3:H54"/>
  </sortState>
  <mergeCells count="1">
    <mergeCell ref="A1:H1"/>
  </mergeCells>
  <pageMargins left="0" right="0" top="0" bottom="0" header="0" footer="0"/>
  <pageSetup paperSize="9"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6" zoomScale="70" zoomScaleNormal="70" workbookViewId="0">
      <selection activeCell="L26" sqref="L26"/>
    </sheetView>
  </sheetViews>
  <sheetFormatPr defaultRowHeight="14.4" x14ac:dyDescent="0.3"/>
  <cols>
    <col min="2" max="2" width="46.6640625" customWidth="1"/>
    <col min="3" max="3" width="40.88671875" customWidth="1"/>
    <col min="4" max="6" width="9.109375" customWidth="1"/>
    <col min="7" max="7" width="7.33203125" customWidth="1"/>
    <col min="8" max="8" width="10.44140625" customWidth="1"/>
    <col min="9" max="9" width="12" customWidth="1"/>
  </cols>
  <sheetData>
    <row r="1" spans="1:10" ht="119.4" customHeight="1" thickBot="1" x14ac:dyDescent="0.35">
      <c r="A1" s="84" t="s">
        <v>162</v>
      </c>
      <c r="B1" s="85"/>
      <c r="C1" s="85"/>
      <c r="D1" s="85"/>
      <c r="E1" s="85"/>
      <c r="F1" s="85"/>
      <c r="G1" s="85"/>
      <c r="H1" s="85"/>
      <c r="I1" s="85"/>
      <c r="J1" s="105"/>
    </row>
    <row r="2" spans="1:10" ht="133.80000000000001" thickBot="1" x14ac:dyDescent="0.35">
      <c r="A2" s="19" t="s">
        <v>9</v>
      </c>
      <c r="B2" s="24" t="s">
        <v>0</v>
      </c>
      <c r="C2" s="102" t="s">
        <v>149</v>
      </c>
      <c r="D2" s="19" t="s">
        <v>1</v>
      </c>
      <c r="E2" s="20" t="s">
        <v>2</v>
      </c>
      <c r="F2" s="19" t="s">
        <v>3</v>
      </c>
      <c r="G2" s="20" t="s">
        <v>4</v>
      </c>
      <c r="H2" s="1" t="s">
        <v>5</v>
      </c>
      <c r="I2" s="94" t="s">
        <v>6</v>
      </c>
    </row>
    <row r="3" spans="1:10" ht="23.4" x14ac:dyDescent="0.3">
      <c r="A3" s="76">
        <v>1</v>
      </c>
      <c r="B3" s="120" t="s">
        <v>100</v>
      </c>
      <c r="C3" s="118" t="s">
        <v>151</v>
      </c>
      <c r="D3" s="12">
        <v>135</v>
      </c>
      <c r="E3" s="11">
        <v>116</v>
      </c>
      <c r="F3" s="12">
        <v>186</v>
      </c>
      <c r="G3" s="11" t="s">
        <v>13</v>
      </c>
      <c r="H3" s="12">
        <f t="shared" ref="H3" si="0">SUM(D3:G3)</f>
        <v>437</v>
      </c>
      <c r="I3" s="95">
        <f t="shared" ref="I3" si="1">H3/3</f>
        <v>145.66666666666666</v>
      </c>
    </row>
    <row r="4" spans="1:10" ht="23.4" x14ac:dyDescent="0.3">
      <c r="A4" s="75">
        <v>2</v>
      </c>
      <c r="B4" s="114" t="s">
        <v>101</v>
      </c>
      <c r="C4" s="109" t="s">
        <v>151</v>
      </c>
      <c r="D4" s="8">
        <v>101</v>
      </c>
      <c r="E4" s="7">
        <v>131</v>
      </c>
      <c r="F4" s="8">
        <v>113</v>
      </c>
      <c r="G4" s="7" t="s">
        <v>13</v>
      </c>
      <c r="H4" s="8">
        <f>SUM(D4:G4)</f>
        <v>345</v>
      </c>
      <c r="I4" s="96">
        <f>H4/3</f>
        <v>115</v>
      </c>
    </row>
    <row r="5" spans="1:10" ht="23.4" x14ac:dyDescent="0.3">
      <c r="A5" s="75">
        <v>3</v>
      </c>
      <c r="B5" s="113" t="s">
        <v>123</v>
      </c>
      <c r="C5" s="109" t="s">
        <v>160</v>
      </c>
      <c r="D5" s="8">
        <v>122</v>
      </c>
      <c r="E5" s="7">
        <v>107</v>
      </c>
      <c r="F5" s="8">
        <v>102</v>
      </c>
      <c r="G5" s="7" t="s">
        <v>13</v>
      </c>
      <c r="H5" s="8">
        <f>SUM(D5:G5)</f>
        <v>331</v>
      </c>
      <c r="I5" s="96">
        <f>H5/3</f>
        <v>110.33333333333333</v>
      </c>
    </row>
    <row r="6" spans="1:10" ht="23.4" x14ac:dyDescent="0.3">
      <c r="A6" s="75">
        <v>4</v>
      </c>
      <c r="B6" s="114" t="s">
        <v>76</v>
      </c>
      <c r="C6" s="111" t="s">
        <v>92</v>
      </c>
      <c r="D6" s="8">
        <v>108</v>
      </c>
      <c r="E6" s="7">
        <v>97</v>
      </c>
      <c r="F6" s="8">
        <v>117</v>
      </c>
      <c r="G6" s="7" t="s">
        <v>13</v>
      </c>
      <c r="H6" s="8">
        <f>SUM(D6:G6)</f>
        <v>322</v>
      </c>
      <c r="I6" s="96">
        <f>H6/3</f>
        <v>107.33333333333333</v>
      </c>
    </row>
    <row r="7" spans="1:10" ht="23.4" x14ac:dyDescent="0.3">
      <c r="A7" s="75">
        <v>5</v>
      </c>
      <c r="B7" s="115" t="s">
        <v>133</v>
      </c>
      <c r="C7" s="109" t="s">
        <v>130</v>
      </c>
      <c r="D7" s="8">
        <v>71</v>
      </c>
      <c r="E7" s="7">
        <v>122</v>
      </c>
      <c r="F7" s="8">
        <v>107</v>
      </c>
      <c r="G7" s="7" t="s">
        <v>13</v>
      </c>
      <c r="H7" s="8">
        <f>SUM(D7:G7)</f>
        <v>300</v>
      </c>
      <c r="I7" s="96">
        <f>H7/3</f>
        <v>100</v>
      </c>
    </row>
    <row r="8" spans="1:10" ht="23.4" x14ac:dyDescent="0.3">
      <c r="A8" s="75">
        <v>6</v>
      </c>
      <c r="B8" s="114" t="s">
        <v>108</v>
      </c>
      <c r="C8" s="109" t="s">
        <v>131</v>
      </c>
      <c r="D8" s="8">
        <v>102</v>
      </c>
      <c r="E8" s="7">
        <v>95</v>
      </c>
      <c r="F8" s="8">
        <v>96</v>
      </c>
      <c r="G8" s="7" t="s">
        <v>13</v>
      </c>
      <c r="H8" s="8">
        <f>SUM(D8:G8)</f>
        <v>293</v>
      </c>
      <c r="I8" s="96">
        <f>H8/3</f>
        <v>97.666666666666671</v>
      </c>
    </row>
    <row r="9" spans="1:10" ht="23.4" x14ac:dyDescent="0.3">
      <c r="A9" s="75">
        <v>7</v>
      </c>
      <c r="B9" s="114" t="s">
        <v>109</v>
      </c>
      <c r="C9" s="109" t="s">
        <v>131</v>
      </c>
      <c r="D9" s="8">
        <v>82</v>
      </c>
      <c r="E9" s="7">
        <v>108</v>
      </c>
      <c r="F9" s="8">
        <v>99</v>
      </c>
      <c r="G9" s="7" t="s">
        <v>13</v>
      </c>
      <c r="H9" s="8">
        <f>SUM(D9:G9)</f>
        <v>289</v>
      </c>
      <c r="I9" s="96">
        <f>H9/3</f>
        <v>96.333333333333329</v>
      </c>
    </row>
    <row r="10" spans="1:10" ht="23.4" x14ac:dyDescent="0.3">
      <c r="A10" s="75">
        <v>8</v>
      </c>
      <c r="B10" s="115" t="s">
        <v>97</v>
      </c>
      <c r="C10" s="109" t="s">
        <v>130</v>
      </c>
      <c r="D10" s="8">
        <v>77</v>
      </c>
      <c r="E10" s="7">
        <v>105</v>
      </c>
      <c r="F10" s="8">
        <v>90</v>
      </c>
      <c r="G10" s="7" t="s">
        <v>13</v>
      </c>
      <c r="H10" s="8">
        <f>SUM(D10:G10)</f>
        <v>272</v>
      </c>
      <c r="I10" s="96">
        <f>H10/3</f>
        <v>90.666666666666671</v>
      </c>
    </row>
    <row r="11" spans="1:10" ht="23.4" x14ac:dyDescent="0.3">
      <c r="A11" s="75">
        <v>9</v>
      </c>
      <c r="B11" s="114" t="s">
        <v>112</v>
      </c>
      <c r="C11" s="109" t="s">
        <v>132</v>
      </c>
      <c r="D11" s="8">
        <v>93</v>
      </c>
      <c r="E11" s="7">
        <v>88</v>
      </c>
      <c r="F11" s="8">
        <v>87</v>
      </c>
      <c r="G11" s="7" t="s">
        <v>13</v>
      </c>
      <c r="H11" s="8">
        <f>SUM(D11:G11)</f>
        <v>268</v>
      </c>
      <c r="I11" s="96">
        <f>H11/3</f>
        <v>89.333333333333329</v>
      </c>
    </row>
    <row r="12" spans="1:10" ht="23.4" x14ac:dyDescent="0.3">
      <c r="A12" s="75">
        <v>10</v>
      </c>
      <c r="B12" s="113" t="s">
        <v>124</v>
      </c>
      <c r="C12" s="109" t="s">
        <v>160</v>
      </c>
      <c r="D12" s="8">
        <v>85</v>
      </c>
      <c r="E12" s="7">
        <v>88</v>
      </c>
      <c r="F12" s="8">
        <v>88</v>
      </c>
      <c r="G12" s="7" t="s">
        <v>13</v>
      </c>
      <c r="H12" s="8">
        <f>SUM(D12:G12)</f>
        <v>261</v>
      </c>
      <c r="I12" s="96">
        <f>H12/3</f>
        <v>87</v>
      </c>
    </row>
    <row r="13" spans="1:10" ht="23.4" x14ac:dyDescent="0.4">
      <c r="A13" s="75">
        <v>11</v>
      </c>
      <c r="B13" s="113" t="s">
        <v>87</v>
      </c>
      <c r="C13" s="108" t="s">
        <v>161</v>
      </c>
      <c r="D13" s="8">
        <v>81</v>
      </c>
      <c r="E13" s="7">
        <v>81</v>
      </c>
      <c r="F13" s="8">
        <v>93</v>
      </c>
      <c r="G13" s="7" t="s">
        <v>13</v>
      </c>
      <c r="H13" s="8">
        <f>SUM(D13:G13)</f>
        <v>255</v>
      </c>
      <c r="I13" s="96">
        <f>H13/3</f>
        <v>85</v>
      </c>
    </row>
    <row r="14" spans="1:10" ht="23.4" x14ac:dyDescent="0.3">
      <c r="A14" s="75">
        <v>12</v>
      </c>
      <c r="B14" s="114" t="s">
        <v>115</v>
      </c>
      <c r="C14" s="110" t="s">
        <v>156</v>
      </c>
      <c r="D14" s="8">
        <v>79</v>
      </c>
      <c r="E14" s="7">
        <v>91</v>
      </c>
      <c r="F14" s="8">
        <v>84</v>
      </c>
      <c r="G14" s="7" t="s">
        <v>13</v>
      </c>
      <c r="H14" s="8">
        <f>SUM(D14:G14)</f>
        <v>254</v>
      </c>
      <c r="I14" s="96">
        <f>H14/3</f>
        <v>84.666666666666671</v>
      </c>
    </row>
    <row r="15" spans="1:10" ht="23.4" x14ac:dyDescent="0.4">
      <c r="A15" s="75">
        <v>13</v>
      </c>
      <c r="B15" s="117" t="s">
        <v>91</v>
      </c>
      <c r="C15" s="112" t="s">
        <v>157</v>
      </c>
      <c r="D15" s="8">
        <v>65</v>
      </c>
      <c r="E15" s="7">
        <v>75</v>
      </c>
      <c r="F15" s="8">
        <v>111</v>
      </c>
      <c r="G15" s="7" t="s">
        <v>13</v>
      </c>
      <c r="H15" s="8">
        <f>SUM(D15:G15)</f>
        <v>251</v>
      </c>
      <c r="I15" s="96">
        <f>H15/3</f>
        <v>83.666666666666671</v>
      </c>
    </row>
    <row r="16" spans="1:10" ht="23.4" x14ac:dyDescent="0.3">
      <c r="A16" s="75">
        <v>14</v>
      </c>
      <c r="B16" s="114" t="s">
        <v>113</v>
      </c>
      <c r="C16" s="109" t="s">
        <v>132</v>
      </c>
      <c r="D16" s="8">
        <v>96</v>
      </c>
      <c r="E16" s="7">
        <v>83</v>
      </c>
      <c r="F16" s="8">
        <v>72</v>
      </c>
      <c r="G16" s="7" t="s">
        <v>13</v>
      </c>
      <c r="H16" s="8">
        <f>SUM(D16:G16)</f>
        <v>251</v>
      </c>
      <c r="I16" s="96">
        <f>H16/3</f>
        <v>83.666666666666671</v>
      </c>
    </row>
    <row r="17" spans="1:9" ht="23.4" x14ac:dyDescent="0.3">
      <c r="A17" s="75">
        <v>15</v>
      </c>
      <c r="B17" s="114" t="s">
        <v>104</v>
      </c>
      <c r="C17" s="109" t="s">
        <v>154</v>
      </c>
      <c r="D17" s="8">
        <v>56</v>
      </c>
      <c r="E17" s="7">
        <v>102</v>
      </c>
      <c r="F17" s="8">
        <v>88</v>
      </c>
      <c r="G17" s="7" t="s">
        <v>13</v>
      </c>
      <c r="H17" s="8">
        <f>SUM(D17:G17)</f>
        <v>246</v>
      </c>
      <c r="I17" s="96">
        <f>H17/3</f>
        <v>82</v>
      </c>
    </row>
    <row r="18" spans="1:9" ht="23.4" x14ac:dyDescent="0.3">
      <c r="A18" s="75">
        <v>16</v>
      </c>
      <c r="B18" s="114" t="s">
        <v>83</v>
      </c>
      <c r="C18" s="109" t="s">
        <v>94</v>
      </c>
      <c r="D18" s="8">
        <v>61</v>
      </c>
      <c r="E18" s="7">
        <v>74</v>
      </c>
      <c r="F18" s="8">
        <v>107</v>
      </c>
      <c r="G18" s="7" t="s">
        <v>13</v>
      </c>
      <c r="H18" s="8">
        <f>SUM(D18:G18)</f>
        <v>242</v>
      </c>
      <c r="I18" s="96">
        <f>H18/3</f>
        <v>80.666666666666671</v>
      </c>
    </row>
    <row r="19" spans="1:9" ht="23.4" x14ac:dyDescent="0.3">
      <c r="A19" s="75">
        <v>17</v>
      </c>
      <c r="B19" s="114" t="s">
        <v>103</v>
      </c>
      <c r="C19" s="109" t="s">
        <v>154</v>
      </c>
      <c r="D19" s="8">
        <v>91</v>
      </c>
      <c r="E19" s="7">
        <v>79</v>
      </c>
      <c r="F19" s="8">
        <v>72</v>
      </c>
      <c r="G19" s="7" t="s">
        <v>13</v>
      </c>
      <c r="H19" s="8">
        <f>SUM(D19:G19)</f>
        <v>242</v>
      </c>
      <c r="I19" s="96">
        <f>H19/3</f>
        <v>80.666666666666671</v>
      </c>
    </row>
    <row r="20" spans="1:9" ht="23.4" x14ac:dyDescent="0.3">
      <c r="A20" s="75">
        <v>18</v>
      </c>
      <c r="B20" s="114" t="s">
        <v>128</v>
      </c>
      <c r="C20" s="109" t="s">
        <v>155</v>
      </c>
      <c r="D20" s="8">
        <v>50</v>
      </c>
      <c r="E20" s="7">
        <v>107</v>
      </c>
      <c r="F20" s="8">
        <v>84</v>
      </c>
      <c r="G20" s="7" t="s">
        <v>13</v>
      </c>
      <c r="H20" s="8">
        <f>SUM(D20:G20)</f>
        <v>241</v>
      </c>
      <c r="I20" s="96">
        <f>H20/3</f>
        <v>80.333333333333329</v>
      </c>
    </row>
    <row r="21" spans="1:9" ht="23.4" x14ac:dyDescent="0.3">
      <c r="A21" s="75">
        <v>19</v>
      </c>
      <c r="B21" s="114" t="s">
        <v>77</v>
      </c>
      <c r="C21" s="111" t="s">
        <v>92</v>
      </c>
      <c r="D21" s="8">
        <v>64</v>
      </c>
      <c r="E21" s="7">
        <v>90</v>
      </c>
      <c r="F21" s="8">
        <v>80</v>
      </c>
      <c r="G21" s="7" t="s">
        <v>13</v>
      </c>
      <c r="H21" s="8">
        <f>SUM(D21:G21)</f>
        <v>234</v>
      </c>
      <c r="I21" s="96">
        <f>H21/3</f>
        <v>78</v>
      </c>
    </row>
    <row r="22" spans="1:9" ht="23.4" x14ac:dyDescent="0.3">
      <c r="A22" s="75">
        <v>20</v>
      </c>
      <c r="B22" s="114" t="s">
        <v>119</v>
      </c>
      <c r="C22" s="109" t="s">
        <v>158</v>
      </c>
      <c r="D22" s="8">
        <v>72</v>
      </c>
      <c r="E22" s="7">
        <v>64</v>
      </c>
      <c r="F22" s="8">
        <v>97</v>
      </c>
      <c r="G22" s="7" t="s">
        <v>13</v>
      </c>
      <c r="H22" s="8">
        <f>SUM(D22:G22)</f>
        <v>233</v>
      </c>
      <c r="I22" s="96">
        <f>H22/3</f>
        <v>77.666666666666671</v>
      </c>
    </row>
    <row r="23" spans="1:9" ht="23.4" x14ac:dyDescent="0.3">
      <c r="A23" s="75">
        <v>21</v>
      </c>
      <c r="B23" s="121" t="s">
        <v>117</v>
      </c>
      <c r="C23" s="110" t="s">
        <v>156</v>
      </c>
      <c r="D23" s="8">
        <v>55</v>
      </c>
      <c r="E23" s="7">
        <v>85</v>
      </c>
      <c r="F23" s="8">
        <v>83</v>
      </c>
      <c r="G23" s="7" t="s">
        <v>13</v>
      </c>
      <c r="H23" s="8">
        <f>SUM(D23:G23)</f>
        <v>223</v>
      </c>
      <c r="I23" s="96">
        <f>H23/3</f>
        <v>74.333333333333329</v>
      </c>
    </row>
    <row r="24" spans="1:9" ht="23.4" x14ac:dyDescent="0.3">
      <c r="A24" s="75">
        <v>22</v>
      </c>
      <c r="B24" s="114" t="s">
        <v>82</v>
      </c>
      <c r="C24" s="109" t="s">
        <v>94</v>
      </c>
      <c r="D24" s="8">
        <v>50</v>
      </c>
      <c r="E24" s="7">
        <v>66</v>
      </c>
      <c r="F24" s="8">
        <v>98</v>
      </c>
      <c r="G24" s="7" t="s">
        <v>13</v>
      </c>
      <c r="H24" s="8">
        <f>SUM(D24:G24)</f>
        <v>214</v>
      </c>
      <c r="I24" s="96">
        <f>H24/3</f>
        <v>71.333333333333329</v>
      </c>
    </row>
    <row r="25" spans="1:9" ht="23.4" x14ac:dyDescent="0.3">
      <c r="A25" s="75">
        <v>23</v>
      </c>
      <c r="B25" s="114" t="s">
        <v>126</v>
      </c>
      <c r="C25" s="109" t="s">
        <v>155</v>
      </c>
      <c r="D25" s="8">
        <v>71</v>
      </c>
      <c r="E25" s="7">
        <v>55</v>
      </c>
      <c r="F25" s="8">
        <v>88</v>
      </c>
      <c r="G25" s="7" t="s">
        <v>13</v>
      </c>
      <c r="H25" s="8">
        <f>SUM(D25:G25)</f>
        <v>214</v>
      </c>
      <c r="I25" s="96">
        <f>H25/3</f>
        <v>71.333333333333329</v>
      </c>
    </row>
    <row r="26" spans="1:9" ht="23.4" x14ac:dyDescent="0.4">
      <c r="A26" s="75">
        <v>24</v>
      </c>
      <c r="B26" s="113" t="s">
        <v>86</v>
      </c>
      <c r="C26" s="108" t="s">
        <v>161</v>
      </c>
      <c r="D26" s="8">
        <v>63</v>
      </c>
      <c r="E26" s="7">
        <v>65</v>
      </c>
      <c r="F26" s="8">
        <v>75</v>
      </c>
      <c r="G26" s="7" t="s">
        <v>13</v>
      </c>
      <c r="H26" s="8">
        <f>SUM(D26:G26)</f>
        <v>203</v>
      </c>
      <c r="I26" s="96">
        <f>H26/3</f>
        <v>67.666666666666671</v>
      </c>
    </row>
    <row r="27" spans="1:9" ht="23.4" x14ac:dyDescent="0.3">
      <c r="A27" s="75">
        <v>25</v>
      </c>
      <c r="B27" s="114" t="s">
        <v>118</v>
      </c>
      <c r="C27" s="109" t="s">
        <v>158</v>
      </c>
      <c r="D27" s="8">
        <v>65</v>
      </c>
      <c r="E27" s="7">
        <v>59</v>
      </c>
      <c r="F27" s="8">
        <v>73</v>
      </c>
      <c r="G27" s="7" t="s">
        <v>13</v>
      </c>
      <c r="H27" s="8">
        <f>SUM(D27:G27)</f>
        <v>197</v>
      </c>
      <c r="I27" s="96">
        <f>H27/3</f>
        <v>65.666666666666671</v>
      </c>
    </row>
    <row r="28" spans="1:9" ht="24" thickBot="1" x14ac:dyDescent="0.35">
      <c r="A28" s="75">
        <v>26</v>
      </c>
      <c r="B28" s="122" t="s">
        <v>88</v>
      </c>
      <c r="C28" s="119" t="s">
        <v>157</v>
      </c>
      <c r="D28" s="10">
        <v>45</v>
      </c>
      <c r="E28" s="106">
        <v>67</v>
      </c>
      <c r="F28" s="10">
        <v>63</v>
      </c>
      <c r="G28" s="9" t="s">
        <v>13</v>
      </c>
      <c r="H28" s="10">
        <f>SUM(D28:G28)</f>
        <v>175</v>
      </c>
      <c r="I28" s="97">
        <f>H28/3</f>
        <v>58.333333333333336</v>
      </c>
    </row>
  </sheetData>
  <mergeCells count="1">
    <mergeCell ref="A1:I1"/>
  </mergeCells>
  <pageMargins left="0" right="0" top="0" bottom="0" header="0" footer="0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1гр.ком.</vt:lpstr>
      <vt:lpstr>1гр.лич-муж</vt:lpstr>
      <vt:lpstr>1гр.лич-жен</vt:lpstr>
      <vt:lpstr>2гр.ком.</vt:lpstr>
      <vt:lpstr>2гр.лич-муж</vt:lpstr>
      <vt:lpstr>2гр.лич-жен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2022-05-13T08:25:36Z</dcterms:modified>
</cp:coreProperties>
</file>